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activeTab="1"/>
  </bookViews>
  <sheets>
    <sheet name="Huur per categorie" sheetId="1" r:id="rId1"/>
    <sheet name="Huur per subcategorie" sheetId="5" r:id="rId2"/>
    <sheet name="Eenvoudige DT" sheetId="2" r:id="rId3"/>
    <sheet name="Onderhoudstarief koop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2" i="1"/>
  <c r="F44" i="5" l="1"/>
  <c r="F37" i="5"/>
  <c r="F36" i="5"/>
  <c r="F35" i="5"/>
  <c r="F34" i="5"/>
  <c r="F30" i="5"/>
  <c r="F28" i="5"/>
  <c r="F23" i="5"/>
  <c r="D23" i="5"/>
  <c r="K31" i="4" l="1"/>
</calcChain>
</file>

<file path=xl/sharedStrings.xml><?xml version="1.0" encoding="utf-8"?>
<sst xmlns="http://schemas.openxmlformats.org/spreadsheetml/2006/main" count="258" uniqueCount="182">
  <si>
    <t>categorie</t>
  </si>
  <si>
    <t>omschrijving</t>
  </si>
  <si>
    <t>all-in categorie-huurprijs
ex. BTW
per maand per 01-06-2016</t>
  </si>
  <si>
    <t>all-in categorie-huurprijs
ex. BTW
per maand per 01-06-2017</t>
  </si>
  <si>
    <t>btw %</t>
  </si>
  <si>
    <t>all-in categorie-huurprijs
incl. BTW
per maand per 01-06-2017</t>
  </si>
  <si>
    <t>all-in categorie-huurprijs
ex. BTW
per maand per 01-06-2018</t>
  </si>
  <si>
    <t>all-in categorie-huurprijs
incl. BTW
per maand per 01-06-2018</t>
  </si>
  <si>
    <t>handbewogen rolstoel volwassene en kind, incidenteel (inclusief buggy's)</t>
  </si>
  <si>
    <t>handbewogen rolstoel, volwassene en kind, (semi)permanent/actief</t>
  </si>
  <si>
    <t>handbewogen rolstoel, volwassene en kind, permanent/passief (inclusief duwwandelwagens)</t>
  </si>
  <si>
    <t>elektrische rolstoel, volwassene en kind</t>
  </si>
  <si>
    <t>aandrijfondersteuning</t>
  </si>
  <si>
    <t>scootmobiel</t>
  </si>
  <si>
    <t>fietsvoorziening</t>
  </si>
  <si>
    <t>zitunit kind</t>
  </si>
  <si>
    <t>tillift, volwassene en kind, verrijdbaar actief en passief</t>
  </si>
  <si>
    <t>bad-, douche-, toilet- en transfervoorziening, volwassene en kind</t>
  </si>
  <si>
    <t>overige prijzen</t>
  </si>
  <si>
    <t>korting op douche- en toiletvoorzieningen met een cataloguswaarde van € 500 ex. BTW of lager</t>
  </si>
  <si>
    <t>prijs per les</t>
  </si>
  <si>
    <t>prijs extra rijlessen</t>
  </si>
  <si>
    <t>kortings percentage</t>
  </si>
  <si>
    <t>Prijslijst contract regio Nijmegen</t>
  </si>
  <si>
    <t>DOUCHE - TOILETHULPMIDDELEN EENVOUDIG KOOP</t>
  </si>
  <si>
    <t>indeling in categorieen overeenkomend met het huurcontract</t>
  </si>
  <si>
    <t>Bruto 
catalogusprijs 2018</t>
  </si>
  <si>
    <t>korting</t>
  </si>
  <si>
    <t>Nettoprijs 
excl. BTW</t>
  </si>
  <si>
    <t>BTW %</t>
  </si>
  <si>
    <t>Nettoprijs 
incl. BTW</t>
  </si>
  <si>
    <t xml:space="preserve">Subproductgroep 10Z2 Overige douche-toiletvoorzieningen btw hoog </t>
  </si>
  <si>
    <t xml:space="preserve">In het oude contract waren deze middelen ingedeeld in categorie 10A Toiletstoel op poten </t>
  </si>
  <si>
    <t>Herdegen Open Blue</t>
  </si>
  <si>
    <t>Invacare Opale Omega H407 opvouwbaar</t>
  </si>
  <si>
    <t>Subproductgroep 10Z2 Overige douche-toiletvoorzieningen btw hoog (ipv 10B Douchestoel op poten)</t>
  </si>
  <si>
    <t xml:space="preserve">In het oude contract waren deze middelen ingedeeld in categorie 10B Douchestoel op poten </t>
  </si>
  <si>
    <t xml:space="preserve">Etac Swift </t>
  </si>
  <si>
    <t>Excelcare HC-2130 opvouwbaar</t>
  </si>
  <si>
    <t>Linido LI2139</t>
  </si>
  <si>
    <t>Subproductgroep 10Z2 Overige douche-toiletvoorzieningen btw hoog</t>
  </si>
  <si>
    <t>In het oude contract waren deze middelen ingedeeld in categorie 10G Badplanken</t>
  </si>
  <si>
    <t xml:space="preserve">Etac Fresh badplank met handgreep 69 of 75cm </t>
  </si>
  <si>
    <t xml:space="preserve">Invacare Marina </t>
  </si>
  <si>
    <t>In het oude contract waren deze middelen ingedeeld in categorie 10H Toiletbril met geintegrerde armondersteuning</t>
  </si>
  <si>
    <t>Jada toiletarmsteunset 2 44 100 SC</t>
  </si>
  <si>
    <t>Invacare Opale Avita H430A/2 toiletverhoger met armsteunen</t>
  </si>
  <si>
    <t>Etac Supporter toiletarmsteunset</t>
  </si>
  <si>
    <t xml:space="preserve">Subproductgroep 10FTransferhulpmiddel </t>
  </si>
  <si>
    <t>In het oude contract waren deze middelen ingedeeld in categorie 10J Transferhulpmiddelen</t>
  </si>
  <si>
    <t>Skanstaal draaischijf</t>
  </si>
  <si>
    <t>Cymeq banaglide transferplank</t>
  </si>
  <si>
    <t>Medifix Easy Rail</t>
  </si>
  <si>
    <t xml:space="preserve"> Full service beheer voor uitstaande Wmo hulpmiddelen in bruikleen in gemeente Nijmegen</t>
  </si>
  <si>
    <t>Prijzen van toepassing per 01-06-2017</t>
  </si>
  <si>
    <t xml:space="preserve">let op, deze nummering en indeling komt NIET overeen met de huurcategorieen </t>
  </si>
  <si>
    <t>Subgroep</t>
  </si>
  <si>
    <t>ROLSTOELEN VOORZIENINGEN</t>
  </si>
  <si>
    <t>Tarief</t>
  </si>
  <si>
    <t xml:space="preserve">Tarief </t>
  </si>
  <si>
    <t xml:space="preserve">incl btw </t>
  </si>
  <si>
    <t>1A</t>
  </si>
  <si>
    <t>Handbewogen rolstoel incidenteel gebruik</t>
  </si>
  <si>
    <t>1B</t>
  </si>
  <si>
    <t>Kinderbuggy</t>
  </si>
  <si>
    <t>2A</t>
  </si>
  <si>
    <t>Handbewogen rolstoel actief of semi-permanent gebruik vouwbaar</t>
  </si>
  <si>
    <t>2B</t>
  </si>
  <si>
    <t>Handbewogen rolstoel actief gebruik vast frame</t>
  </si>
  <si>
    <t>2C</t>
  </si>
  <si>
    <t>Kinderrolstoel actief of semi-permanent gebruik vouwbaar</t>
  </si>
  <si>
    <t>3A</t>
  </si>
  <si>
    <t>Handbewogen rolstoel permanent gebruik kantelbaar</t>
  </si>
  <si>
    <t>3B</t>
  </si>
  <si>
    <t>Kinder duwwandelwagen</t>
  </si>
  <si>
    <t>3C</t>
  </si>
  <si>
    <t>Kinderrolstoel permanent gebruik kantelbaar</t>
  </si>
  <si>
    <t>4A</t>
  </si>
  <si>
    <t>Electrische rolstoel primair geschikt voor gebruik buitenshuis en secundair binnenshuis</t>
  </si>
  <si>
    <t>4B</t>
  </si>
  <si>
    <t>Electrische rolstoel geschikt voor gebruik buitenshuis en binnenshuis</t>
  </si>
  <si>
    <t>4C</t>
  </si>
  <si>
    <t>Elektrische kinderrolstoel geschikt voor gebruik binnenshuis en buitenshuis</t>
  </si>
  <si>
    <t>VERVOERSVOORZIENINGEN</t>
  </si>
  <si>
    <t>5A</t>
  </si>
  <si>
    <t>Hulpmotor te integreren met rolstoel uit 1B, 1C, 1F en 1G</t>
  </si>
  <si>
    <t>5B</t>
  </si>
  <si>
    <t>Rolstoelscooter</t>
  </si>
  <si>
    <t>6A</t>
  </si>
  <si>
    <t>Driewiel scootmobiel compact max 10km/u</t>
  </si>
  <si>
    <t>6B</t>
  </si>
  <si>
    <t>Driewiel scootmobiel max 12km/u</t>
  </si>
  <si>
    <t>6C</t>
  </si>
  <si>
    <t>Driewiel scootmobiel max 15km/u</t>
  </si>
  <si>
    <t>6D</t>
  </si>
  <si>
    <t>Driewiel cootmobiel extra geveerd max 15km/u</t>
  </si>
  <si>
    <t>7A</t>
  </si>
  <si>
    <t>Driewielfiets voor volwassenen</t>
  </si>
  <si>
    <t>7B</t>
  </si>
  <si>
    <t>Driewielfiets voor volwassenen met PAS motor</t>
  </si>
  <si>
    <t>7C</t>
  </si>
  <si>
    <t xml:space="preserve">Driewielfiets voor kinderen </t>
  </si>
  <si>
    <t>7D</t>
  </si>
  <si>
    <t>Driewiel scootmobiel</t>
  </si>
  <si>
    <t>7E</t>
  </si>
  <si>
    <t>Duofiets waarbij men naast elkaar zit</t>
  </si>
  <si>
    <t>7F</t>
  </si>
  <si>
    <t>Tweewielfiets voor kinderen</t>
  </si>
  <si>
    <t>7G</t>
  </si>
  <si>
    <t>7H</t>
  </si>
  <si>
    <t>Tweewielfiets</t>
  </si>
  <si>
    <t>7I</t>
  </si>
  <si>
    <t>Handbike te combineren met rolstoelen uit 1C en 1D</t>
  </si>
  <si>
    <t>7J</t>
  </si>
  <si>
    <t>Handbike met (hulp)motor te combineren met rolstoelen uit 1C en 1D</t>
  </si>
  <si>
    <t>8A</t>
  </si>
  <si>
    <t>Autostoeltje/fixatiesysteem</t>
  </si>
  <si>
    <t>8B</t>
  </si>
  <si>
    <t>Autostoeltje zwenkbaar</t>
  </si>
  <si>
    <t>8C</t>
  </si>
  <si>
    <t>Aanhangwagen t.b.v. fiets</t>
  </si>
  <si>
    <t>WOONVOORZIENINGEN</t>
  </si>
  <si>
    <t>9A</t>
  </si>
  <si>
    <t>Tillift t.b.v. een actieve tilhandeling</t>
  </si>
  <si>
    <t>9B</t>
  </si>
  <si>
    <t>Tillift t.b.v. een passieve tilhandeling</t>
  </si>
  <si>
    <t>10A</t>
  </si>
  <si>
    <t>Toiletstoel op poten</t>
  </si>
  <si>
    <t>10B</t>
  </si>
  <si>
    <t>Douchestoel op poten</t>
  </si>
  <si>
    <t>10C</t>
  </si>
  <si>
    <t>Douche- toiletstoel met wielen en hoepels of vier beremde zwenkwielen</t>
  </si>
  <si>
    <t>10D</t>
  </si>
  <si>
    <t>Douche- toiletstoel verrijdbaar, kantelbaar en in hoogte verstelbaar</t>
  </si>
  <si>
    <t>10E</t>
  </si>
  <si>
    <t>Kinder douche-toiletstoel</t>
  </si>
  <si>
    <t>10F</t>
  </si>
  <si>
    <t>Kinder badzitje</t>
  </si>
  <si>
    <t>10G</t>
  </si>
  <si>
    <t>Badlift</t>
  </si>
  <si>
    <t xml:space="preserve">Prijzenblad Huur contract Nijmegen </t>
  </si>
  <si>
    <t>1Z</t>
  </si>
  <si>
    <t xml:space="preserve">Overige incidenteel gebruik rolstoelen </t>
  </si>
  <si>
    <t>2Z</t>
  </si>
  <si>
    <t xml:space="preserve">Overige handbewogen rolstoelen semipermanent/ actief gebruik </t>
  </si>
  <si>
    <t>3Z</t>
  </si>
  <si>
    <t xml:space="preserve">Overige handbewogen rolstoelen permanent/ passief gebruik </t>
  </si>
  <si>
    <t>Elektrische rolstoel primair geschikt voor gebruik buitenshuis en secundair binnenshuis</t>
  </si>
  <si>
    <t>4Z</t>
  </si>
  <si>
    <t xml:space="preserve">Overige elektrische rolstoelen </t>
  </si>
  <si>
    <t xml:space="preserve">Aandrijfondersteuning </t>
  </si>
  <si>
    <t>5Z</t>
  </si>
  <si>
    <t xml:space="preserve">Overige aandrijf ondersteuningen </t>
  </si>
  <si>
    <t xml:space="preserve">Driewiel scootmobiel </t>
  </si>
  <si>
    <t>6E</t>
  </si>
  <si>
    <t xml:space="preserve">Scootmobiel met grote accu's </t>
  </si>
  <si>
    <t>6Z1</t>
  </si>
  <si>
    <t xml:space="preserve">Driewielfiets </t>
  </si>
  <si>
    <t xml:space="preserve">Rolstoelfiets </t>
  </si>
  <si>
    <t xml:space="preserve">Duofiets tandem </t>
  </si>
  <si>
    <t xml:space="preserve">Tweewielfiets voor kinderen </t>
  </si>
  <si>
    <t xml:space="preserve">Handbike </t>
  </si>
  <si>
    <t xml:space="preserve">Handbike met (hulp)motor </t>
  </si>
  <si>
    <t>7Z1</t>
  </si>
  <si>
    <t xml:space="preserve">Overige fietsvoorzieningen btw laag </t>
  </si>
  <si>
    <t>7Z2</t>
  </si>
  <si>
    <t xml:space="preserve">Overige fietsvoorzieningen btw hoog </t>
  </si>
  <si>
    <t>Zitunit</t>
  </si>
  <si>
    <t>8Z</t>
  </si>
  <si>
    <t xml:space="preserve">Overige zitunits </t>
  </si>
  <si>
    <t>9Z</t>
  </si>
  <si>
    <t xml:space="preserve">Douche brancard </t>
  </si>
  <si>
    <t>Transfer hulpmiddel</t>
  </si>
  <si>
    <t>10Z1</t>
  </si>
  <si>
    <t xml:space="preserve">Overige douche-toiletvoorzieningen btw laag </t>
  </si>
  <si>
    <t>10Z2</t>
  </si>
  <si>
    <t xml:space="preserve">Overige douche-toiletvoorzieningen btw hoog </t>
  </si>
  <si>
    <t>Driewiel scootmobiel extra geveerd max 15km/u</t>
  </si>
  <si>
    <t xml:space="preserve">Overige tilliften </t>
  </si>
  <si>
    <t>Rolstoelfiets</t>
  </si>
  <si>
    <t>Overige scootmobielvoorzieningen</t>
  </si>
  <si>
    <t>Prijzen van toepassing per 01-06-2018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</si>
</sst>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_-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9"/>
      <name val="Corbel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name val="Corbe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4"/>
      <color indexed="9"/>
      <name val="Corbel"/>
      <family val="2"/>
    </font>
    <font>
      <b/>
      <i/>
      <sz val="10"/>
      <name val="Corbel"/>
      <family val="2"/>
    </font>
    <font>
      <sz val="10"/>
      <name val="Corbe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4" fillId="0" borderId="0"/>
    <xf numFmtId="44" fontId="1" fillId="0" borderId="0" applyFont="0" applyFill="0" applyBorder="0" applyAlignment="0" applyProtection="0"/>
    <xf numFmtId="0" fontId="14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9" fontId="0" fillId="0" borderId="1" xfId="1" applyFont="1" applyBorder="1"/>
    <xf numFmtId="44" fontId="0" fillId="0" borderId="1" xfId="0" applyNumberFormat="1" applyBorder="1"/>
    <xf numFmtId="0" fontId="2" fillId="0" borderId="0" xfId="0" applyFont="1"/>
    <xf numFmtId="0" fontId="3" fillId="0" borderId="0" xfId="0" applyFont="1"/>
    <xf numFmtId="8" fontId="4" fillId="0" borderId="1" xfId="0" applyNumberFormat="1" applyFont="1" applyFill="1" applyBorder="1"/>
    <xf numFmtId="9" fontId="0" fillId="0" borderId="1" xfId="0" applyNumberFormat="1" applyBorder="1"/>
    <xf numFmtId="44" fontId="4" fillId="0" borderId="1" xfId="2" applyNumberFormat="1" applyFont="1" applyBorder="1" applyAlignment="1">
      <alignment vertical="top"/>
    </xf>
    <xf numFmtId="8" fontId="0" fillId="0" borderId="1" xfId="0" applyNumberFormat="1" applyBorder="1"/>
    <xf numFmtId="8" fontId="0" fillId="0" borderId="1" xfId="0" applyNumberFormat="1" applyFill="1" applyBorder="1"/>
    <xf numFmtId="44" fontId="5" fillId="0" borderId="1" xfId="2" applyNumberFormat="1" applyFont="1" applyBorder="1" applyAlignment="1">
      <alignment vertical="top"/>
    </xf>
    <xf numFmtId="0" fontId="6" fillId="2" borderId="0" xfId="0" applyFont="1" applyFill="1" applyBorder="1" applyAlignment="1">
      <alignment horizontal="left" wrapText="1"/>
    </xf>
    <xf numFmtId="0" fontId="7" fillId="0" borderId="0" xfId="0" applyFont="1"/>
    <xf numFmtId="0" fontId="8" fillId="3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64" fontId="0" fillId="0" borderId="1" xfId="0" applyNumberFormat="1" applyBorder="1"/>
    <xf numFmtId="44" fontId="11" fillId="0" borderId="1" xfId="0" applyNumberFormat="1" applyFont="1" applyBorder="1"/>
    <xf numFmtId="9" fontId="0" fillId="0" borderId="1" xfId="0" applyNumberFormat="1" applyBorder="1" applyAlignment="1">
      <alignment horizontal="center"/>
    </xf>
    <xf numFmtId="0" fontId="10" fillId="0" borderId="1" xfId="0" applyFont="1" applyFill="1" applyBorder="1"/>
    <xf numFmtId="44" fontId="12" fillId="0" borderId="1" xfId="0" applyNumberFormat="1" applyFont="1" applyBorder="1"/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164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13" fillId="0" borderId="8" xfId="0" applyFont="1" applyBorder="1"/>
    <xf numFmtId="0" fontId="9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/>
    <xf numFmtId="44" fontId="0" fillId="0" borderId="1" xfId="0" applyNumberFormat="1" applyFill="1" applyBorder="1"/>
    <xf numFmtId="44" fontId="11" fillId="0" borderId="1" xfId="0" applyNumberFormat="1" applyFont="1" applyFill="1" applyBorder="1"/>
    <xf numFmtId="9" fontId="0" fillId="0" borderId="1" xfId="0" applyNumberFormat="1" applyFill="1" applyBorder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2" fillId="0" borderId="1" xfId="0" applyFont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9" fontId="0" fillId="5" borderId="1" xfId="0" applyNumberFormat="1" applyFill="1" applyBorder="1"/>
    <xf numFmtId="44" fontId="0" fillId="5" borderId="1" xfId="0" applyNumberFormat="1" applyFill="1" applyBorder="1"/>
    <xf numFmtId="0" fontId="0" fillId="0" borderId="0" xfId="0" applyFill="1"/>
    <xf numFmtId="44" fontId="0" fillId="0" borderId="0" xfId="0" applyNumberFormat="1"/>
    <xf numFmtId="0" fontId="0" fillId="6" borderId="0" xfId="0" applyFill="1"/>
    <xf numFmtId="0" fontId="7" fillId="6" borderId="0" xfId="0" applyFont="1" applyFill="1"/>
    <xf numFmtId="0" fontId="2" fillId="4" borderId="1" xfId="0" applyFont="1" applyFill="1" applyBorder="1" applyAlignment="1">
      <alignment horizontal="center"/>
    </xf>
    <xf numFmtId="0" fontId="10" fillId="0" borderId="0" xfId="5" applyFont="1" applyFill="1" applyBorder="1" applyAlignment="1">
      <alignment horizontal="left"/>
    </xf>
    <xf numFmtId="0" fontId="10" fillId="0" borderId="0" xfId="5" applyFont="1" applyFill="1" applyBorder="1"/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0" fillId="0" borderId="0" xfId="0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44" fontId="17" fillId="0" borderId="0" xfId="4" applyFont="1" applyBorder="1"/>
    <xf numFmtId="44" fontId="17" fillId="0" borderId="0" xfId="0" applyNumberFormat="1" applyFont="1" applyBorder="1"/>
    <xf numFmtId="9" fontId="17" fillId="0" borderId="0" xfId="0" applyNumberFormat="1" applyFont="1" applyBorder="1"/>
    <xf numFmtId="0" fontId="10" fillId="0" borderId="0" xfId="3" applyFont="1" applyFill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44" fontId="0" fillId="0" borderId="1" xfId="0" applyNumberFormat="1" applyBorder="1" applyAlignment="1">
      <alignment wrapText="1"/>
    </xf>
    <xf numFmtId="44" fontId="2" fillId="4" borderId="1" xfId="0" applyNumberFormat="1" applyFont="1" applyFill="1" applyBorder="1"/>
    <xf numFmtId="9" fontId="0" fillId="0" borderId="0" xfId="1" applyFont="1"/>
    <xf numFmtId="9" fontId="0" fillId="0" borderId="1" xfId="1" applyFont="1" applyBorder="1" applyAlignment="1">
      <alignment wrapText="1"/>
    </xf>
    <xf numFmtId="9" fontId="2" fillId="4" borderId="1" xfId="1" applyFont="1" applyFill="1" applyBorder="1" applyAlignment="1">
      <alignment horizontal="center"/>
    </xf>
    <xf numFmtId="44" fontId="9" fillId="0" borderId="1" xfId="0" applyNumberFormat="1" applyFont="1" applyFill="1" applyBorder="1" applyAlignment="1">
      <alignment horizontal="left" vertical="center"/>
    </xf>
    <xf numFmtId="44" fontId="10" fillId="0" borderId="0" xfId="3" applyNumberFormat="1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9" fontId="0" fillId="0" borderId="1" xfId="1" applyFont="1" applyFill="1" applyBorder="1"/>
    <xf numFmtId="0" fontId="15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 wrapText="1"/>
    </xf>
  </cellXfs>
  <cellStyles count="6">
    <cellStyle name="Procent" xfId="1" builtinId="5"/>
    <cellStyle name="Standaard" xfId="0" builtinId="0"/>
    <cellStyle name="Standaard 2" xfId="2"/>
    <cellStyle name="Standaard 3 2" xfId="5"/>
    <cellStyle name="Standaard 9" xfId="3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>
      <selection activeCell="F17" sqref="F17"/>
    </sheetView>
  </sheetViews>
  <sheetFormatPr defaultRowHeight="14.5" x14ac:dyDescent="0.35"/>
  <cols>
    <col min="2" max="2" width="87.26953125" bestFit="1" customWidth="1"/>
    <col min="3" max="3" width="12.1796875" customWidth="1"/>
    <col min="4" max="4" width="11.26953125" customWidth="1"/>
    <col min="6" max="6" width="9.7265625" customWidth="1"/>
    <col min="8" max="8" width="10.7265625" customWidth="1"/>
    <col min="10" max="10" width="10" customWidth="1"/>
  </cols>
  <sheetData>
    <row r="2" spans="1:13" ht="15" x14ac:dyDescent="0.25">
      <c r="B2" s="6" t="s">
        <v>23</v>
      </c>
    </row>
    <row r="4" spans="1:13" s="1" customFormat="1" ht="13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2" t="s">
        <v>6</v>
      </c>
      <c r="I4" s="2" t="s">
        <v>4</v>
      </c>
      <c r="J4" s="2" t="s">
        <v>7</v>
      </c>
    </row>
    <row r="5" spans="1:13" ht="15" x14ac:dyDescent="0.25">
      <c r="A5" s="3">
        <v>1</v>
      </c>
      <c r="B5" s="3" t="s">
        <v>8</v>
      </c>
      <c r="C5" s="5">
        <v>9.5299999999999994</v>
      </c>
      <c r="D5" s="5">
        <v>9.6300000000000008</v>
      </c>
      <c r="E5" s="4">
        <v>0.06</v>
      </c>
      <c r="F5" s="5">
        <v>10.210000000000001</v>
      </c>
      <c r="H5" s="5">
        <v>9.76</v>
      </c>
      <c r="I5" s="4">
        <v>0.06</v>
      </c>
      <c r="J5" s="5">
        <v>10.35</v>
      </c>
      <c r="L5" s="47"/>
    </row>
    <row r="6" spans="1:13" ht="15" x14ac:dyDescent="0.25">
      <c r="A6" s="3">
        <v>2</v>
      </c>
      <c r="B6" s="3" t="s">
        <v>9</v>
      </c>
      <c r="C6" s="5">
        <v>40.49</v>
      </c>
      <c r="D6" s="5">
        <v>40.89</v>
      </c>
      <c r="E6" s="4">
        <v>0.06</v>
      </c>
      <c r="F6" s="5">
        <v>43.34</v>
      </c>
      <c r="H6" s="5">
        <v>41.46</v>
      </c>
      <c r="I6" s="4">
        <v>0.06</v>
      </c>
      <c r="J6" s="5">
        <v>43.95</v>
      </c>
      <c r="L6" s="47"/>
    </row>
    <row r="7" spans="1:13" ht="15" x14ac:dyDescent="0.25">
      <c r="A7" s="3">
        <v>3</v>
      </c>
      <c r="B7" s="3" t="s">
        <v>10</v>
      </c>
      <c r="C7" s="5">
        <v>40.49</v>
      </c>
      <c r="D7" s="5">
        <v>40.89</v>
      </c>
      <c r="E7" s="4">
        <v>0.06</v>
      </c>
      <c r="F7" s="5">
        <v>43.34</v>
      </c>
      <c r="H7" s="5">
        <v>41.46</v>
      </c>
      <c r="I7" s="4">
        <v>0.06</v>
      </c>
      <c r="J7" s="5">
        <v>43.95</v>
      </c>
      <c r="L7" s="47"/>
    </row>
    <row r="8" spans="1:13" ht="15" x14ac:dyDescent="0.25">
      <c r="A8" s="3">
        <v>4</v>
      </c>
      <c r="B8" s="3" t="s">
        <v>11</v>
      </c>
      <c r="C8" s="5">
        <v>148.31</v>
      </c>
      <c r="D8" s="5">
        <v>149.79</v>
      </c>
      <c r="E8" s="4">
        <v>0.06</v>
      </c>
      <c r="F8" s="5">
        <v>158.78</v>
      </c>
      <c r="H8" s="5">
        <v>151.88999999999999</v>
      </c>
      <c r="I8" s="4">
        <v>0.06</v>
      </c>
      <c r="J8" s="5">
        <v>161</v>
      </c>
      <c r="L8" s="47"/>
    </row>
    <row r="9" spans="1:13" ht="15" x14ac:dyDescent="0.25">
      <c r="A9" s="3">
        <v>5</v>
      </c>
      <c r="B9" s="3" t="s">
        <v>12</v>
      </c>
      <c r="C9" s="5">
        <v>75.45</v>
      </c>
      <c r="D9" s="5">
        <v>76.2</v>
      </c>
      <c r="E9" s="4">
        <v>0.06</v>
      </c>
      <c r="F9" s="5">
        <v>80.77</v>
      </c>
      <c r="H9" s="5">
        <v>77.27</v>
      </c>
      <c r="I9" s="4">
        <v>0.06</v>
      </c>
      <c r="J9" s="5">
        <v>81.91</v>
      </c>
      <c r="L9" s="47"/>
    </row>
    <row r="10" spans="1:13" ht="15" x14ac:dyDescent="0.25">
      <c r="A10" s="3">
        <v>6</v>
      </c>
      <c r="B10" s="3" t="s">
        <v>13</v>
      </c>
      <c r="C10" s="5">
        <v>40.24</v>
      </c>
      <c r="D10" s="5">
        <v>40.64</v>
      </c>
      <c r="E10" s="4">
        <v>0.06</v>
      </c>
      <c r="F10" s="5">
        <v>43.08</v>
      </c>
      <c r="H10" s="5">
        <v>41.21</v>
      </c>
      <c r="I10" s="4">
        <v>0.06</v>
      </c>
      <c r="J10" s="5">
        <v>43.68</v>
      </c>
      <c r="L10" s="47"/>
    </row>
    <row r="11" spans="1:13" ht="15" x14ac:dyDescent="0.25">
      <c r="A11" s="78" t="s">
        <v>96</v>
      </c>
      <c r="B11" s="79" t="s">
        <v>14</v>
      </c>
      <c r="C11" s="34">
        <v>36.979999999999997</v>
      </c>
      <c r="D11" s="34">
        <v>37.35</v>
      </c>
      <c r="E11" s="80">
        <v>0.06</v>
      </c>
      <c r="F11" s="34">
        <v>39.590000000000003</v>
      </c>
      <c r="G11" s="46"/>
      <c r="H11" s="34">
        <v>37.869999999999997</v>
      </c>
      <c r="I11" s="80">
        <v>0.06</v>
      </c>
      <c r="J11" s="34">
        <v>40.14</v>
      </c>
      <c r="L11" s="47"/>
    </row>
    <row r="12" spans="1:13" ht="15" x14ac:dyDescent="0.25">
      <c r="A12" s="78" t="s">
        <v>98</v>
      </c>
      <c r="B12" s="79" t="s">
        <v>14</v>
      </c>
      <c r="C12" s="34">
        <v>36.979999999999997</v>
      </c>
      <c r="D12" s="34">
        <v>37.35</v>
      </c>
      <c r="E12" s="80">
        <v>0.21</v>
      </c>
      <c r="F12" s="34">
        <f>D12*1.21</f>
        <v>45.1935</v>
      </c>
      <c r="G12" s="46"/>
      <c r="H12" s="34">
        <v>37.869999999999997</v>
      </c>
      <c r="I12" s="80">
        <v>0.21</v>
      </c>
      <c r="J12" s="34">
        <v>45.82</v>
      </c>
      <c r="L12" s="47"/>
    </row>
    <row r="13" spans="1:13" ht="15" x14ac:dyDescent="0.25">
      <c r="A13" s="79">
        <v>8</v>
      </c>
      <c r="B13" s="79" t="s">
        <v>15</v>
      </c>
      <c r="C13" s="34">
        <v>18.559999999999999</v>
      </c>
      <c r="D13" s="34">
        <v>18.75</v>
      </c>
      <c r="E13" s="80">
        <v>0.06</v>
      </c>
      <c r="F13" s="34">
        <v>19.88</v>
      </c>
      <c r="G13" s="46"/>
      <c r="H13" s="34">
        <v>19.010000000000002</v>
      </c>
      <c r="I13" s="80">
        <v>0.21</v>
      </c>
      <c r="J13" s="34">
        <v>23</v>
      </c>
      <c r="L13" s="47"/>
      <c r="M13" s="47"/>
    </row>
    <row r="14" spans="1:13" ht="15" x14ac:dyDescent="0.25">
      <c r="A14" s="79">
        <v>9</v>
      </c>
      <c r="B14" s="79" t="s">
        <v>16</v>
      </c>
      <c r="C14" s="34">
        <v>42.76</v>
      </c>
      <c r="D14" s="34">
        <v>43.19</v>
      </c>
      <c r="E14" s="80">
        <v>0.21</v>
      </c>
      <c r="F14" s="34">
        <v>52.259899999999995</v>
      </c>
      <c r="G14" s="46"/>
      <c r="H14" s="34">
        <v>43.79</v>
      </c>
      <c r="I14" s="80">
        <v>0.21</v>
      </c>
      <c r="J14" s="34">
        <v>52.985900000000001</v>
      </c>
      <c r="L14" s="47"/>
      <c r="M14" s="47"/>
    </row>
    <row r="15" spans="1:13" x14ac:dyDescent="0.35">
      <c r="A15" s="78" t="s">
        <v>126</v>
      </c>
      <c r="B15" s="79" t="s">
        <v>17</v>
      </c>
      <c r="C15" s="34">
        <v>9.81</v>
      </c>
      <c r="D15" s="34">
        <v>9.91</v>
      </c>
      <c r="E15" s="80">
        <v>0.06</v>
      </c>
      <c r="F15" s="34">
        <v>10.5</v>
      </c>
      <c r="G15" s="46"/>
      <c r="H15" s="34">
        <v>10.050000000000001</v>
      </c>
      <c r="I15" s="80">
        <v>0.06</v>
      </c>
      <c r="J15" s="34">
        <v>10.65</v>
      </c>
      <c r="L15" s="47"/>
    </row>
    <row r="16" spans="1:13" x14ac:dyDescent="0.35">
      <c r="A16" s="78" t="s">
        <v>128</v>
      </c>
      <c r="B16" s="79" t="s">
        <v>17</v>
      </c>
      <c r="C16" s="34">
        <v>9.81</v>
      </c>
      <c r="D16" s="34">
        <v>9.91</v>
      </c>
      <c r="E16" s="80">
        <v>0.21</v>
      </c>
      <c r="F16" s="34">
        <f>D16*1.21</f>
        <v>11.991099999999999</v>
      </c>
      <c r="G16" s="46"/>
      <c r="H16" s="34">
        <v>10.050000000000001</v>
      </c>
      <c r="I16" s="80">
        <v>0.21</v>
      </c>
      <c r="J16" s="34">
        <v>12.16</v>
      </c>
      <c r="L16" s="47"/>
    </row>
    <row r="19" spans="2:10" x14ac:dyDescent="0.35">
      <c r="B19" t="s">
        <v>18</v>
      </c>
    </row>
    <row r="20" spans="2:10" s="1" customFormat="1" ht="37.5" customHeight="1" x14ac:dyDescent="0.35">
      <c r="B20" s="2" t="s">
        <v>1</v>
      </c>
      <c r="C20" s="2" t="s">
        <v>22</v>
      </c>
      <c r="D20" s="2" t="s">
        <v>22</v>
      </c>
      <c r="E20" s="2"/>
      <c r="F20" s="2"/>
    </row>
    <row r="21" spans="2:10" x14ac:dyDescent="0.35">
      <c r="B21" s="3" t="s">
        <v>19</v>
      </c>
      <c r="C21" s="4">
        <v>0.25</v>
      </c>
      <c r="D21" s="4">
        <v>0.25</v>
      </c>
      <c r="E21" s="3"/>
      <c r="F21" s="3"/>
    </row>
    <row r="22" spans="2:10" x14ac:dyDescent="0.35">
      <c r="B22" s="3" t="s">
        <v>1</v>
      </c>
      <c r="C22" s="3" t="s">
        <v>20</v>
      </c>
      <c r="D22" s="3" t="s">
        <v>20</v>
      </c>
      <c r="E22" s="3"/>
      <c r="F22" s="3"/>
    </row>
    <row r="23" spans="2:10" x14ac:dyDescent="0.35">
      <c r="B23" s="3" t="s">
        <v>21</v>
      </c>
      <c r="C23" s="5">
        <v>81.680000000000007</v>
      </c>
      <c r="D23" s="5">
        <v>82.5</v>
      </c>
      <c r="E23" s="4">
        <v>0.21</v>
      </c>
      <c r="F23" s="5">
        <v>99.825000000000003</v>
      </c>
      <c r="H23" s="5">
        <v>83.66</v>
      </c>
      <c r="I23" s="4">
        <v>0.21</v>
      </c>
      <c r="J23" s="5">
        <v>101.22859999999999</v>
      </c>
    </row>
    <row r="25" spans="2:10" x14ac:dyDescent="0.35">
      <c r="H25" s="4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G3" sqref="G3"/>
    </sheetView>
  </sheetViews>
  <sheetFormatPr defaultRowHeight="14.5" x14ac:dyDescent="0.35"/>
  <cols>
    <col min="1" max="1" width="12.26953125" customWidth="1"/>
    <col min="2" max="2" width="73.54296875" customWidth="1"/>
    <col min="4" max="4" width="9.1796875" style="47"/>
    <col min="5" max="5" width="9.1796875" style="73"/>
    <col min="6" max="6" width="16.81640625" customWidth="1"/>
    <col min="8" max="8" width="22.1796875" customWidth="1"/>
    <col min="9" max="9" width="14" customWidth="1"/>
  </cols>
  <sheetData>
    <row r="1" spans="1:13" ht="22.5" customHeight="1" x14ac:dyDescent="0.35">
      <c r="A1" s="81" t="s">
        <v>140</v>
      </c>
      <c r="B1" s="81"/>
    </row>
    <row r="2" spans="1:13" ht="19.5" customHeight="1" thickBot="1" x14ac:dyDescent="0.4">
      <c r="A2" s="82" t="s">
        <v>181</v>
      </c>
      <c r="B2" s="82"/>
    </row>
    <row r="3" spans="1:13" ht="78.75" customHeight="1" thickBot="1" x14ac:dyDescent="0.4">
      <c r="A3" s="48"/>
      <c r="B3" s="49"/>
      <c r="D3" s="71" t="s">
        <v>6</v>
      </c>
      <c r="E3" s="74" t="s">
        <v>4</v>
      </c>
      <c r="F3" s="2" t="s">
        <v>7</v>
      </c>
    </row>
    <row r="4" spans="1:13" ht="15" thickTop="1" x14ac:dyDescent="0.35">
      <c r="A4" s="16" t="s">
        <v>56</v>
      </c>
      <c r="B4" s="17" t="s">
        <v>57</v>
      </c>
      <c r="D4" s="72" t="s">
        <v>59</v>
      </c>
      <c r="E4" s="75" t="s">
        <v>4</v>
      </c>
      <c r="F4" s="50" t="s">
        <v>60</v>
      </c>
    </row>
    <row r="5" spans="1:13" x14ac:dyDescent="0.35">
      <c r="A5" s="20" t="s">
        <v>61</v>
      </c>
      <c r="B5" s="21" t="s">
        <v>62</v>
      </c>
      <c r="D5" s="5">
        <v>9.76</v>
      </c>
      <c r="E5" s="4">
        <v>0.06</v>
      </c>
      <c r="F5" s="5">
        <v>10.35</v>
      </c>
      <c r="G5" s="51"/>
    </row>
    <row r="6" spans="1:13" x14ac:dyDescent="0.35">
      <c r="A6" s="20" t="s">
        <v>63</v>
      </c>
      <c r="B6" s="25" t="s">
        <v>64</v>
      </c>
      <c r="D6" s="5">
        <v>9.76</v>
      </c>
      <c r="E6" s="4">
        <v>0.06</v>
      </c>
      <c r="F6" s="5">
        <v>10.35</v>
      </c>
      <c r="G6" s="52"/>
    </row>
    <row r="7" spans="1:13" x14ac:dyDescent="0.35">
      <c r="A7" s="20" t="s">
        <v>141</v>
      </c>
      <c r="B7" s="25" t="s">
        <v>142</v>
      </c>
      <c r="D7" s="5">
        <v>9.76</v>
      </c>
      <c r="E7" s="4">
        <v>0.06</v>
      </c>
      <c r="F7" s="5">
        <v>10.35</v>
      </c>
      <c r="G7" s="52"/>
    </row>
    <row r="8" spans="1:13" x14ac:dyDescent="0.35">
      <c r="A8" s="20" t="s">
        <v>65</v>
      </c>
      <c r="B8" s="21" t="s">
        <v>66</v>
      </c>
      <c r="D8" s="5">
        <v>41.46</v>
      </c>
      <c r="E8" s="4">
        <v>0.06</v>
      </c>
      <c r="F8" s="5">
        <v>43.95</v>
      </c>
      <c r="G8" s="52"/>
      <c r="H8" s="53"/>
      <c r="I8" s="54"/>
      <c r="J8" s="54"/>
      <c r="K8" s="54"/>
      <c r="L8" s="54"/>
      <c r="M8" s="55"/>
    </row>
    <row r="9" spans="1:13" x14ac:dyDescent="0.35">
      <c r="A9" s="20" t="s">
        <v>67</v>
      </c>
      <c r="B9" s="21" t="s">
        <v>68</v>
      </c>
      <c r="D9" s="5">
        <v>41.46</v>
      </c>
      <c r="E9" s="4">
        <v>0.06</v>
      </c>
      <c r="F9" s="5">
        <v>43.95</v>
      </c>
      <c r="G9" s="57"/>
      <c r="H9" s="58"/>
      <c r="I9" s="59"/>
      <c r="J9" s="60"/>
      <c r="K9" s="61"/>
      <c r="L9" s="60"/>
      <c r="M9" s="55"/>
    </row>
    <row r="10" spans="1:13" x14ac:dyDescent="0.35">
      <c r="A10" s="20" t="s">
        <v>143</v>
      </c>
      <c r="B10" s="21" t="s">
        <v>144</v>
      </c>
      <c r="D10" s="5">
        <v>41.46</v>
      </c>
      <c r="E10" s="4">
        <v>0.06</v>
      </c>
      <c r="F10" s="5">
        <v>43.95</v>
      </c>
      <c r="G10" s="57"/>
      <c r="H10" s="58"/>
      <c r="I10" s="59"/>
      <c r="J10" s="60"/>
      <c r="K10" s="61"/>
      <c r="L10" s="60"/>
      <c r="M10" s="55"/>
    </row>
    <row r="11" spans="1:13" x14ac:dyDescent="0.35">
      <c r="A11" s="20" t="s">
        <v>71</v>
      </c>
      <c r="B11" s="21" t="s">
        <v>72</v>
      </c>
      <c r="D11" s="5">
        <v>41.46</v>
      </c>
      <c r="E11" s="4">
        <v>0.06</v>
      </c>
      <c r="F11" s="5">
        <v>43.95</v>
      </c>
      <c r="G11" s="51"/>
      <c r="H11" s="58"/>
      <c r="I11" s="59"/>
      <c r="J11" s="60"/>
      <c r="K11" s="61"/>
      <c r="L11" s="60"/>
      <c r="M11" s="55"/>
    </row>
    <row r="12" spans="1:13" x14ac:dyDescent="0.35">
      <c r="A12" s="20" t="s">
        <v>73</v>
      </c>
      <c r="B12" s="21" t="s">
        <v>74</v>
      </c>
      <c r="D12" s="5">
        <v>41.46</v>
      </c>
      <c r="E12" s="4">
        <v>0.06</v>
      </c>
      <c r="F12" s="5">
        <v>43.95</v>
      </c>
      <c r="G12" s="51"/>
      <c r="H12" s="58"/>
      <c r="I12" s="59"/>
      <c r="J12" s="60"/>
      <c r="K12" s="61"/>
      <c r="L12" s="60"/>
      <c r="M12" s="55"/>
    </row>
    <row r="13" spans="1:13" x14ac:dyDescent="0.35">
      <c r="A13" s="20" t="s">
        <v>145</v>
      </c>
      <c r="B13" s="21" t="s">
        <v>146</v>
      </c>
      <c r="D13" s="5">
        <v>41.46</v>
      </c>
      <c r="E13" s="4">
        <v>0.06</v>
      </c>
      <c r="F13" s="5">
        <v>43.95</v>
      </c>
      <c r="G13" s="51"/>
      <c r="H13" s="58"/>
      <c r="I13" s="59"/>
      <c r="J13" s="60"/>
      <c r="K13" s="61"/>
      <c r="L13" s="60"/>
      <c r="M13" s="55"/>
    </row>
    <row r="14" spans="1:13" x14ac:dyDescent="0.35">
      <c r="A14" s="20" t="s">
        <v>77</v>
      </c>
      <c r="B14" s="21" t="s">
        <v>147</v>
      </c>
      <c r="D14" s="5">
        <v>151.88999999999999</v>
      </c>
      <c r="E14" s="4">
        <v>0.06</v>
      </c>
      <c r="F14" s="5">
        <v>161</v>
      </c>
      <c r="G14" s="57"/>
      <c r="H14" s="58"/>
      <c r="I14" s="59"/>
      <c r="J14" s="60"/>
      <c r="K14" s="61"/>
      <c r="L14" s="60"/>
      <c r="M14" s="55"/>
    </row>
    <row r="15" spans="1:13" x14ac:dyDescent="0.35">
      <c r="A15" s="20" t="s">
        <v>79</v>
      </c>
      <c r="B15" s="21" t="s">
        <v>80</v>
      </c>
      <c r="D15" s="5">
        <v>151.88999999999999</v>
      </c>
      <c r="E15" s="4">
        <v>0.06</v>
      </c>
      <c r="F15" s="5">
        <v>161</v>
      </c>
      <c r="G15" s="62"/>
      <c r="H15" s="58"/>
      <c r="I15" s="59"/>
      <c r="J15" s="60"/>
      <c r="K15" s="61"/>
      <c r="L15" s="60"/>
      <c r="M15" s="55"/>
    </row>
    <row r="16" spans="1:13" x14ac:dyDescent="0.35">
      <c r="A16" s="20" t="s">
        <v>81</v>
      </c>
      <c r="B16" s="21" t="s">
        <v>82</v>
      </c>
      <c r="D16" s="5">
        <v>151.88999999999999</v>
      </c>
      <c r="E16" s="4">
        <v>0.06</v>
      </c>
      <c r="F16" s="5">
        <v>161</v>
      </c>
      <c r="G16" s="62"/>
      <c r="H16" s="58"/>
      <c r="I16" s="59"/>
      <c r="J16" s="60"/>
      <c r="K16" s="61"/>
      <c r="L16" s="60"/>
      <c r="M16" s="55"/>
    </row>
    <row r="17" spans="1:13" x14ac:dyDescent="0.35">
      <c r="A17" s="63" t="s">
        <v>148</v>
      </c>
      <c r="B17" s="64" t="s">
        <v>149</v>
      </c>
      <c r="D17" s="5">
        <v>151.88999999999999</v>
      </c>
      <c r="E17" s="4">
        <v>0.06</v>
      </c>
      <c r="F17" s="5">
        <v>161</v>
      </c>
      <c r="G17" s="62"/>
      <c r="H17" s="58"/>
      <c r="I17" s="59"/>
      <c r="J17" s="60"/>
      <c r="K17" s="61"/>
      <c r="L17" s="60"/>
      <c r="M17" s="55"/>
    </row>
    <row r="18" spans="1:13" x14ac:dyDescent="0.35">
      <c r="A18" s="27"/>
      <c r="B18" s="28" t="s">
        <v>83</v>
      </c>
      <c r="D18" s="30"/>
      <c r="E18" s="30"/>
      <c r="F18" s="30"/>
      <c r="G18" s="62"/>
      <c r="H18" s="58"/>
      <c r="I18" s="59"/>
      <c r="J18" s="60"/>
      <c r="K18" s="61"/>
      <c r="L18" s="60"/>
      <c r="M18" s="55"/>
    </row>
    <row r="19" spans="1:13" x14ac:dyDescent="0.35">
      <c r="A19" s="20" t="s">
        <v>84</v>
      </c>
      <c r="B19" s="21" t="s">
        <v>150</v>
      </c>
      <c r="D19" s="5">
        <v>77.27</v>
      </c>
      <c r="E19" s="4">
        <v>0.06</v>
      </c>
      <c r="F19" s="5">
        <v>81.91</v>
      </c>
      <c r="G19" s="57"/>
      <c r="H19" s="58"/>
      <c r="I19" s="59"/>
      <c r="J19" s="60"/>
      <c r="K19" s="61"/>
      <c r="L19" s="60"/>
      <c r="M19" s="55"/>
    </row>
    <row r="20" spans="1:13" x14ac:dyDescent="0.35">
      <c r="A20" s="20" t="s">
        <v>151</v>
      </c>
      <c r="B20" s="21" t="s">
        <v>152</v>
      </c>
      <c r="D20" s="5">
        <v>77.27</v>
      </c>
      <c r="E20" s="4">
        <v>0.06</v>
      </c>
      <c r="F20" s="5">
        <v>81.91</v>
      </c>
      <c r="G20" s="57"/>
      <c r="H20" s="58"/>
      <c r="I20" s="59"/>
      <c r="J20" s="60"/>
      <c r="K20" s="61"/>
      <c r="L20" s="60"/>
      <c r="M20" s="55"/>
    </row>
    <row r="21" spans="1:13" x14ac:dyDescent="0.35">
      <c r="A21" s="20" t="s">
        <v>88</v>
      </c>
      <c r="B21" s="21" t="s">
        <v>153</v>
      </c>
      <c r="D21" s="5">
        <v>41.21</v>
      </c>
      <c r="E21" s="4">
        <v>0.06</v>
      </c>
      <c r="F21" s="5">
        <v>43.68</v>
      </c>
      <c r="G21" s="62"/>
      <c r="H21" s="58"/>
      <c r="I21" s="58"/>
      <c r="J21" s="58"/>
      <c r="K21" s="58"/>
      <c r="L21" s="58"/>
      <c r="M21" s="55"/>
    </row>
    <row r="22" spans="1:13" x14ac:dyDescent="0.35">
      <c r="A22" s="20" t="s">
        <v>94</v>
      </c>
      <c r="B22" s="21" t="s">
        <v>177</v>
      </c>
      <c r="D22" s="5">
        <v>41.21</v>
      </c>
      <c r="E22" s="4">
        <v>0.06</v>
      </c>
      <c r="F22" s="5">
        <v>43.68</v>
      </c>
      <c r="G22" s="77"/>
      <c r="H22" s="55"/>
      <c r="I22" s="55"/>
      <c r="J22" s="55"/>
      <c r="K22" s="55"/>
      <c r="L22" s="55"/>
      <c r="M22" s="55"/>
    </row>
    <row r="23" spans="1:13" x14ac:dyDescent="0.35">
      <c r="A23" s="20" t="s">
        <v>154</v>
      </c>
      <c r="B23" s="21" t="s">
        <v>155</v>
      </c>
      <c r="D23" s="5" t="e">
        <f>#REF!*1.014</f>
        <v>#REF!</v>
      </c>
      <c r="E23" s="4">
        <v>0.06</v>
      </c>
      <c r="F23" s="76" t="e">
        <f>D23*1.06</f>
        <v>#REF!</v>
      </c>
      <c r="G23" s="62"/>
      <c r="H23" s="55"/>
      <c r="I23" s="55"/>
      <c r="J23" s="55"/>
      <c r="K23" s="55"/>
      <c r="L23" s="55"/>
      <c r="M23" s="55"/>
    </row>
    <row r="24" spans="1:13" x14ac:dyDescent="0.35">
      <c r="A24" s="20" t="s">
        <v>156</v>
      </c>
      <c r="B24" s="21" t="s">
        <v>180</v>
      </c>
      <c r="D24" s="5">
        <v>41.21</v>
      </c>
      <c r="E24" s="4">
        <v>0.06</v>
      </c>
      <c r="F24" s="5">
        <v>43.68</v>
      </c>
      <c r="G24" s="62"/>
      <c r="H24" s="55"/>
      <c r="I24" s="55"/>
      <c r="J24" s="55"/>
      <c r="K24" s="55"/>
      <c r="L24" s="55"/>
      <c r="M24" s="55"/>
    </row>
    <row r="25" spans="1:13" x14ac:dyDescent="0.35">
      <c r="A25" s="20" t="s">
        <v>96</v>
      </c>
      <c r="B25" s="21" t="s">
        <v>157</v>
      </c>
      <c r="D25" s="5">
        <v>37.869999999999997</v>
      </c>
      <c r="E25" s="4">
        <v>0.06</v>
      </c>
      <c r="F25" s="5">
        <v>40.14</v>
      </c>
      <c r="G25" s="62"/>
      <c r="H25" s="55"/>
      <c r="I25" s="55"/>
      <c r="J25" s="55"/>
      <c r="K25" s="55"/>
      <c r="L25" s="55"/>
      <c r="M25" s="55"/>
    </row>
    <row r="26" spans="1:13" x14ac:dyDescent="0.35">
      <c r="A26" s="20" t="s">
        <v>98</v>
      </c>
      <c r="B26" s="21" t="s">
        <v>99</v>
      </c>
      <c r="D26" s="5">
        <v>37.869999999999997</v>
      </c>
      <c r="E26" s="4">
        <v>0.06</v>
      </c>
      <c r="F26" s="5">
        <v>40.14</v>
      </c>
      <c r="G26" s="62"/>
      <c r="H26" s="55"/>
      <c r="I26" s="55"/>
      <c r="J26" s="55"/>
      <c r="K26" s="55"/>
      <c r="L26" s="55"/>
      <c r="M26" s="55"/>
    </row>
    <row r="27" spans="1:13" x14ac:dyDescent="0.35">
      <c r="A27" s="20" t="s">
        <v>100</v>
      </c>
      <c r="B27" s="21" t="s">
        <v>158</v>
      </c>
      <c r="D27" s="5">
        <v>37.869999999999997</v>
      </c>
      <c r="E27" s="4">
        <v>0.06</v>
      </c>
      <c r="F27" s="5">
        <v>40.14</v>
      </c>
      <c r="G27" s="57"/>
      <c r="H27" s="55"/>
      <c r="I27" s="55"/>
      <c r="J27" s="55"/>
      <c r="K27" s="55"/>
      <c r="L27" s="55"/>
      <c r="M27" s="55"/>
    </row>
    <row r="28" spans="1:13" x14ac:dyDescent="0.35">
      <c r="A28" s="20" t="s">
        <v>102</v>
      </c>
      <c r="B28" s="21" t="s">
        <v>159</v>
      </c>
      <c r="D28" s="5">
        <v>37.869999999999997</v>
      </c>
      <c r="E28" s="4">
        <v>0.21</v>
      </c>
      <c r="F28" s="5">
        <f>D28*1.21</f>
        <v>45.822699999999998</v>
      </c>
      <c r="G28" s="65"/>
      <c r="H28" s="55"/>
      <c r="I28" s="55"/>
      <c r="J28" s="55"/>
      <c r="K28" s="55"/>
      <c r="L28" s="55"/>
      <c r="M28" s="55"/>
    </row>
    <row r="29" spans="1:13" x14ac:dyDescent="0.35">
      <c r="A29" s="20" t="s">
        <v>104</v>
      </c>
      <c r="B29" s="21" t="s">
        <v>105</v>
      </c>
      <c r="D29" s="5">
        <v>37.869999999999997</v>
      </c>
      <c r="E29" s="4">
        <v>0.06</v>
      </c>
      <c r="F29" s="5">
        <v>40.14</v>
      </c>
      <c r="G29" s="65"/>
      <c r="H29" s="55"/>
      <c r="I29" s="55"/>
      <c r="J29" s="55"/>
      <c r="K29" s="55"/>
      <c r="L29" s="55"/>
      <c r="M29" s="55"/>
    </row>
    <row r="30" spans="1:13" x14ac:dyDescent="0.35">
      <c r="A30" s="20" t="s">
        <v>106</v>
      </c>
      <c r="B30" s="21" t="s">
        <v>160</v>
      </c>
      <c r="D30" s="5">
        <v>37.869999999999997</v>
      </c>
      <c r="E30" s="4">
        <v>0.21</v>
      </c>
      <c r="F30" s="5">
        <f>D30*1.21</f>
        <v>45.822699999999998</v>
      </c>
      <c r="G30" s="57"/>
      <c r="H30" s="55"/>
      <c r="I30" s="55"/>
      <c r="J30" s="55"/>
      <c r="K30" s="55"/>
      <c r="L30" s="55"/>
      <c r="M30" s="55"/>
    </row>
    <row r="31" spans="1:13" x14ac:dyDescent="0.35">
      <c r="A31" s="20" t="s">
        <v>108</v>
      </c>
      <c r="B31" s="21" t="s">
        <v>161</v>
      </c>
      <c r="D31" s="5">
        <v>37.869999999999997</v>
      </c>
      <c r="E31" s="4">
        <v>0.06</v>
      </c>
      <c r="F31" s="5">
        <v>40.14</v>
      </c>
      <c r="G31" s="62"/>
      <c r="H31" s="55"/>
      <c r="I31" s="55"/>
      <c r="J31" s="55"/>
      <c r="K31" s="55"/>
      <c r="L31" s="55"/>
      <c r="M31" s="55"/>
    </row>
    <row r="32" spans="1:13" x14ac:dyDescent="0.35">
      <c r="A32" s="20" t="s">
        <v>109</v>
      </c>
      <c r="B32" s="21" t="s">
        <v>162</v>
      </c>
      <c r="D32" s="5">
        <v>37.869999999999997</v>
      </c>
      <c r="E32" s="4">
        <v>0.06</v>
      </c>
      <c r="F32" s="5">
        <v>40.14</v>
      </c>
      <c r="G32" s="62"/>
      <c r="H32" s="55"/>
      <c r="I32" s="55"/>
      <c r="J32" s="55"/>
      <c r="K32" s="55"/>
      <c r="L32" s="55"/>
      <c r="M32" s="55"/>
    </row>
    <row r="33" spans="1:13" x14ac:dyDescent="0.35">
      <c r="A33" s="20" t="s">
        <v>163</v>
      </c>
      <c r="B33" s="21" t="s">
        <v>164</v>
      </c>
      <c r="D33" s="5">
        <v>37.869999999999997</v>
      </c>
      <c r="E33" s="4">
        <v>0.06</v>
      </c>
      <c r="F33" s="5">
        <v>40.14</v>
      </c>
      <c r="G33" s="62"/>
      <c r="H33" s="55"/>
      <c r="I33" s="55"/>
      <c r="J33" s="55"/>
      <c r="K33" s="55"/>
      <c r="L33" s="55"/>
      <c r="M33" s="55"/>
    </row>
    <row r="34" spans="1:13" x14ac:dyDescent="0.35">
      <c r="A34" s="20" t="s">
        <v>165</v>
      </c>
      <c r="B34" s="21" t="s">
        <v>166</v>
      </c>
      <c r="D34" s="5">
        <v>37.869999999999997</v>
      </c>
      <c r="E34" s="4">
        <v>0.21</v>
      </c>
      <c r="F34" s="5">
        <f>D34*1.21</f>
        <v>45.822699999999998</v>
      </c>
      <c r="G34" s="62"/>
      <c r="H34" s="55"/>
      <c r="I34" s="55"/>
      <c r="J34" s="55"/>
      <c r="K34" s="55"/>
      <c r="L34" s="55"/>
      <c r="M34" s="55"/>
    </row>
    <row r="35" spans="1:13" x14ac:dyDescent="0.35">
      <c r="A35" s="20" t="s">
        <v>115</v>
      </c>
      <c r="B35" s="21" t="s">
        <v>116</v>
      </c>
      <c r="D35" s="5">
        <v>19.010000000000002</v>
      </c>
      <c r="E35" s="4">
        <v>0.21</v>
      </c>
      <c r="F35" s="5">
        <f>D35*1.21</f>
        <v>23.002100000000002</v>
      </c>
      <c r="G35" s="62"/>
      <c r="H35" s="55"/>
      <c r="I35" s="55"/>
      <c r="J35" s="55"/>
      <c r="K35" s="55"/>
      <c r="L35" s="55"/>
      <c r="M35" s="55"/>
    </row>
    <row r="36" spans="1:13" x14ac:dyDescent="0.35">
      <c r="A36" s="20" t="s">
        <v>117</v>
      </c>
      <c r="B36" s="21" t="s">
        <v>167</v>
      </c>
      <c r="D36" s="5">
        <v>19.010000000000002</v>
      </c>
      <c r="E36" s="4">
        <v>0.21</v>
      </c>
      <c r="F36" s="5">
        <f t="shared" ref="F36:F37" si="0">D36*1.21</f>
        <v>23.002100000000002</v>
      </c>
      <c r="G36" s="62"/>
      <c r="H36" s="55"/>
      <c r="I36" s="55"/>
      <c r="J36" s="55"/>
      <c r="K36" s="55"/>
      <c r="L36" s="55"/>
      <c r="M36" s="55"/>
    </row>
    <row r="37" spans="1:13" x14ac:dyDescent="0.35">
      <c r="A37" s="20" t="s">
        <v>168</v>
      </c>
      <c r="B37" s="21" t="s">
        <v>169</v>
      </c>
      <c r="D37" s="5">
        <v>19.010000000000002</v>
      </c>
      <c r="E37" s="4">
        <v>0.21</v>
      </c>
      <c r="F37" s="5">
        <f t="shared" si="0"/>
        <v>23.002100000000002</v>
      </c>
      <c r="G37" s="62"/>
      <c r="H37" s="55"/>
      <c r="I37" s="55"/>
      <c r="J37" s="55"/>
      <c r="K37" s="55"/>
      <c r="L37" s="55"/>
      <c r="M37" s="55"/>
    </row>
    <row r="38" spans="1:13" x14ac:dyDescent="0.35">
      <c r="A38" s="20" t="s">
        <v>122</v>
      </c>
      <c r="B38" s="21" t="s">
        <v>123</v>
      </c>
      <c r="D38" s="5">
        <v>43.79</v>
      </c>
      <c r="E38" s="4">
        <v>0.21</v>
      </c>
      <c r="F38" s="5">
        <v>52.985900000000001</v>
      </c>
      <c r="G38" s="57"/>
      <c r="H38" s="55"/>
      <c r="I38" s="55"/>
      <c r="L38" s="55"/>
      <c r="M38" s="55"/>
    </row>
    <row r="39" spans="1:13" x14ac:dyDescent="0.35">
      <c r="A39" s="20" t="s">
        <v>124</v>
      </c>
      <c r="B39" s="21" t="s">
        <v>125</v>
      </c>
      <c r="D39" s="5">
        <v>43.79</v>
      </c>
      <c r="E39" s="4">
        <v>0.21</v>
      </c>
      <c r="F39" s="5">
        <v>52.985900000000001</v>
      </c>
      <c r="G39" s="62"/>
      <c r="H39" s="55"/>
      <c r="I39" s="55"/>
      <c r="L39" s="55"/>
      <c r="M39" s="55"/>
    </row>
    <row r="40" spans="1:13" x14ac:dyDescent="0.35">
      <c r="A40" s="20" t="s">
        <v>170</v>
      </c>
      <c r="B40" s="21" t="s">
        <v>178</v>
      </c>
      <c r="D40" s="5">
        <v>43.79</v>
      </c>
      <c r="E40" s="4">
        <v>0.21</v>
      </c>
      <c r="F40" s="5">
        <v>52.985900000000001</v>
      </c>
      <c r="G40" s="62"/>
      <c r="H40" s="55"/>
      <c r="I40" s="55"/>
      <c r="L40" s="55"/>
      <c r="M40" s="55"/>
    </row>
    <row r="41" spans="1:13" x14ac:dyDescent="0.35">
      <c r="A41" s="20" t="s">
        <v>126</v>
      </c>
      <c r="B41" s="21" t="s">
        <v>131</v>
      </c>
      <c r="D41" s="5">
        <v>10.050000000000001</v>
      </c>
      <c r="E41" s="4">
        <v>0.06</v>
      </c>
      <c r="F41" s="5">
        <v>10.65</v>
      </c>
      <c r="G41" s="62"/>
      <c r="H41" s="55"/>
      <c r="I41" s="55"/>
      <c r="L41" s="55"/>
      <c r="M41" s="55"/>
    </row>
    <row r="42" spans="1:13" x14ac:dyDescent="0.35">
      <c r="A42" s="20" t="s">
        <v>128</v>
      </c>
      <c r="B42" s="21" t="s">
        <v>133</v>
      </c>
      <c r="D42" s="5">
        <v>10.050000000000001</v>
      </c>
      <c r="E42" s="4">
        <v>0.06</v>
      </c>
      <c r="F42" s="5">
        <v>10.65</v>
      </c>
      <c r="G42" s="62"/>
      <c r="H42" s="55"/>
      <c r="I42" s="55"/>
      <c r="L42" s="55"/>
      <c r="M42" s="55"/>
    </row>
    <row r="43" spans="1:13" x14ac:dyDescent="0.35">
      <c r="A43" s="20" t="s">
        <v>130</v>
      </c>
      <c r="B43" s="25" t="s">
        <v>135</v>
      </c>
      <c r="D43" s="5">
        <v>10.050000000000001</v>
      </c>
      <c r="E43" s="4">
        <v>0.06</v>
      </c>
      <c r="F43" s="5">
        <v>10.65</v>
      </c>
      <c r="G43" s="62"/>
      <c r="H43" s="58"/>
      <c r="I43" s="59"/>
      <c r="L43" s="55"/>
      <c r="M43" s="55"/>
    </row>
    <row r="44" spans="1:13" x14ac:dyDescent="0.35">
      <c r="A44" s="20" t="s">
        <v>132</v>
      </c>
      <c r="B44" s="21" t="s">
        <v>137</v>
      </c>
      <c r="D44" s="5">
        <v>10.050000000000001</v>
      </c>
      <c r="E44" s="4">
        <v>0.21</v>
      </c>
      <c r="F44" s="5">
        <f>D44*1.21</f>
        <v>12.160500000000001</v>
      </c>
      <c r="G44" s="62"/>
      <c r="H44" s="55"/>
      <c r="I44" s="55"/>
      <c r="J44" s="55"/>
      <c r="L44" s="55"/>
      <c r="M44" s="55"/>
    </row>
    <row r="45" spans="1:13" x14ac:dyDescent="0.35">
      <c r="A45" s="20" t="s">
        <v>134</v>
      </c>
      <c r="B45" s="25" t="s">
        <v>171</v>
      </c>
      <c r="D45" s="5">
        <v>10.050000000000001</v>
      </c>
      <c r="E45" s="4">
        <v>0.21</v>
      </c>
      <c r="F45" s="5">
        <v>12.16</v>
      </c>
      <c r="G45" s="66"/>
      <c r="H45" s="55"/>
      <c r="I45" s="55"/>
      <c r="J45" s="55"/>
      <c r="K45" s="55"/>
      <c r="L45" s="55"/>
      <c r="M45" s="55"/>
    </row>
    <row r="46" spans="1:13" x14ac:dyDescent="0.35">
      <c r="A46" s="20" t="s">
        <v>136</v>
      </c>
      <c r="B46" s="21" t="s">
        <v>172</v>
      </c>
      <c r="D46" s="5">
        <v>10.050000000000001</v>
      </c>
      <c r="E46" s="4">
        <v>0.21</v>
      </c>
      <c r="F46" s="5">
        <v>12.16</v>
      </c>
      <c r="G46" s="62"/>
      <c r="H46" s="55"/>
      <c r="I46" s="55"/>
      <c r="J46" s="55"/>
      <c r="K46" s="55"/>
      <c r="L46" s="55"/>
      <c r="M46" s="55"/>
    </row>
    <row r="47" spans="1:13" x14ac:dyDescent="0.35">
      <c r="A47" s="67" t="s">
        <v>138</v>
      </c>
      <c r="B47" s="68" t="s">
        <v>139</v>
      </c>
      <c r="D47" s="5">
        <v>10.050000000000001</v>
      </c>
      <c r="E47" s="4">
        <v>0.21</v>
      </c>
      <c r="F47" s="5">
        <v>12.16</v>
      </c>
      <c r="G47" s="62"/>
    </row>
    <row r="48" spans="1:13" x14ac:dyDescent="0.35">
      <c r="A48" s="67" t="s">
        <v>173</v>
      </c>
      <c r="B48" s="68" t="s">
        <v>174</v>
      </c>
      <c r="D48" s="5">
        <v>10.050000000000001</v>
      </c>
      <c r="E48" s="4">
        <v>0.06</v>
      </c>
      <c r="F48" s="5">
        <v>10.65</v>
      </c>
      <c r="G48" s="62"/>
    </row>
    <row r="49" spans="1:7" x14ac:dyDescent="0.35">
      <c r="A49" s="67" t="s">
        <v>175</v>
      </c>
      <c r="B49" s="68" t="s">
        <v>176</v>
      </c>
      <c r="D49" s="5">
        <v>10.050000000000001</v>
      </c>
      <c r="E49" s="4">
        <v>0.21</v>
      </c>
      <c r="F49" s="5">
        <v>12.16</v>
      </c>
      <c r="G49" s="62"/>
    </row>
    <row r="50" spans="1:7" x14ac:dyDescent="0.35">
      <c r="F50" s="56"/>
      <c r="G50" s="57"/>
    </row>
    <row r="51" spans="1:7" x14ac:dyDescent="0.35">
      <c r="F51" s="56"/>
      <c r="G51" s="57"/>
    </row>
    <row r="52" spans="1:7" x14ac:dyDescent="0.35">
      <c r="F52" s="69"/>
      <c r="G52" s="62"/>
    </row>
    <row r="53" spans="1:7" x14ac:dyDescent="0.35">
      <c r="F53" s="69"/>
      <c r="G53" s="62"/>
    </row>
    <row r="54" spans="1:7" x14ac:dyDescent="0.35">
      <c r="F54" s="69"/>
      <c r="G54" s="66"/>
    </row>
    <row r="55" spans="1:7" x14ac:dyDescent="0.35">
      <c r="F55" s="69"/>
      <c r="G55" s="62"/>
    </row>
    <row r="56" spans="1:7" x14ac:dyDescent="0.35">
      <c r="F56" s="69"/>
      <c r="G56" s="62"/>
    </row>
    <row r="57" spans="1:7" x14ac:dyDescent="0.35">
      <c r="F57" s="69"/>
      <c r="G57" s="62"/>
    </row>
    <row r="58" spans="1:7" x14ac:dyDescent="0.35">
      <c r="F58" s="69"/>
      <c r="G58" s="62"/>
    </row>
    <row r="59" spans="1:7" x14ac:dyDescent="0.35">
      <c r="F59" s="69"/>
      <c r="G59" s="62"/>
    </row>
    <row r="60" spans="1:7" x14ac:dyDescent="0.35">
      <c r="F60" s="69"/>
      <c r="G60" s="62"/>
    </row>
    <row r="61" spans="1:7" x14ac:dyDescent="0.35">
      <c r="F61" s="70"/>
      <c r="G61" s="62"/>
    </row>
    <row r="62" spans="1:7" x14ac:dyDescent="0.35">
      <c r="F62" s="70"/>
      <c r="G62" s="62"/>
    </row>
    <row r="63" spans="1:7" x14ac:dyDescent="0.35">
      <c r="F63" s="70"/>
      <c r="G63" s="62"/>
    </row>
    <row r="64" spans="1:7" x14ac:dyDescent="0.35">
      <c r="F64" s="69"/>
      <c r="G64" s="62"/>
    </row>
    <row r="65" spans="6:7" x14ac:dyDescent="0.35">
      <c r="F65" s="69"/>
      <c r="G65" s="62"/>
    </row>
    <row r="66" spans="6:7" x14ac:dyDescent="0.35">
      <c r="F66" s="69"/>
      <c r="G66" s="62"/>
    </row>
    <row r="67" spans="6:7" x14ac:dyDescent="0.35">
      <c r="F67" s="69"/>
      <c r="G67" s="62"/>
    </row>
    <row r="68" spans="6:7" x14ac:dyDescent="0.35">
      <c r="F68" s="69"/>
      <c r="G68" s="62"/>
    </row>
    <row r="69" spans="6:7" x14ac:dyDescent="0.35">
      <c r="F69" s="69"/>
      <c r="G69" s="62"/>
    </row>
    <row r="70" spans="6:7" x14ac:dyDescent="0.35">
      <c r="F70" s="69"/>
      <c r="G70" s="62"/>
    </row>
  </sheetData>
  <mergeCells count="2"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opLeftCell="B1" workbookViewId="0">
      <selection activeCell="C32" sqref="C32"/>
    </sheetView>
  </sheetViews>
  <sheetFormatPr defaultRowHeight="14.5" x14ac:dyDescent="0.35"/>
  <cols>
    <col min="3" max="3" width="107.1796875" bestFit="1" customWidth="1"/>
    <col min="6" max="6" width="10.54296875" customWidth="1"/>
    <col min="8" max="8" width="11.453125" customWidth="1"/>
  </cols>
  <sheetData>
    <row r="2" spans="2:9" ht="18.75" x14ac:dyDescent="0.3">
      <c r="C2" s="7" t="s">
        <v>24</v>
      </c>
    </row>
    <row r="3" spans="2:9" ht="15" x14ac:dyDescent="0.25">
      <c r="C3" s="6" t="s">
        <v>25</v>
      </c>
    </row>
    <row r="4" spans="2:9" ht="15" x14ac:dyDescent="0.25">
      <c r="C4" s="6"/>
    </row>
    <row r="5" spans="2:9" ht="60" x14ac:dyDescent="0.25">
      <c r="C5" t="s">
        <v>1</v>
      </c>
      <c r="D5" s="2" t="s">
        <v>26</v>
      </c>
      <c r="E5" s="3" t="s">
        <v>27</v>
      </c>
      <c r="F5" s="2" t="s">
        <v>28</v>
      </c>
      <c r="G5" s="3" t="s">
        <v>29</v>
      </c>
      <c r="H5" s="2" t="s">
        <v>30</v>
      </c>
    </row>
    <row r="6" spans="2:9" ht="15" x14ac:dyDescent="0.25">
      <c r="B6" s="6" t="s">
        <v>31</v>
      </c>
    </row>
    <row r="7" spans="2:9" ht="15" x14ac:dyDescent="0.25">
      <c r="C7" t="s">
        <v>32</v>
      </c>
    </row>
    <row r="8" spans="2:9" ht="15" x14ac:dyDescent="0.25">
      <c r="C8" s="3" t="s">
        <v>33</v>
      </c>
      <c r="D8" s="8">
        <v>159</v>
      </c>
      <c r="E8" s="9">
        <v>0.25</v>
      </c>
      <c r="F8" s="10">
        <v>119.25</v>
      </c>
      <c r="G8" s="9">
        <v>0.21</v>
      </c>
      <c r="H8" s="11">
        <v>144.29249999999999</v>
      </c>
      <c r="I8" s="47"/>
    </row>
    <row r="9" spans="2:9" ht="15" x14ac:dyDescent="0.25">
      <c r="C9" s="3" t="s">
        <v>34</v>
      </c>
      <c r="D9" s="12">
        <v>227</v>
      </c>
      <c r="E9" s="9">
        <v>0.25</v>
      </c>
      <c r="F9" s="13">
        <v>170.25</v>
      </c>
      <c r="G9" s="9">
        <v>0.21</v>
      </c>
      <c r="H9" s="11">
        <v>206.0025</v>
      </c>
      <c r="I9" s="47"/>
    </row>
    <row r="10" spans="2:9" ht="15" x14ac:dyDescent="0.25">
      <c r="B10" s="6" t="s">
        <v>35</v>
      </c>
      <c r="D10" s="3"/>
      <c r="E10" s="3"/>
      <c r="F10" s="13"/>
      <c r="G10" s="3"/>
      <c r="H10" s="11"/>
      <c r="I10" s="47"/>
    </row>
    <row r="11" spans="2:9" ht="15" x14ac:dyDescent="0.25">
      <c r="C11" t="s">
        <v>36</v>
      </c>
      <c r="D11" s="3"/>
      <c r="E11" s="3"/>
      <c r="F11" s="13"/>
      <c r="G11" s="3"/>
      <c r="H11" s="11"/>
      <c r="I11" s="47"/>
    </row>
    <row r="12" spans="2:9" ht="15" x14ac:dyDescent="0.25">
      <c r="C12" s="3" t="s">
        <v>37</v>
      </c>
      <c r="D12" s="12">
        <v>222</v>
      </c>
      <c r="E12" s="9">
        <v>0.25</v>
      </c>
      <c r="F12" s="13">
        <v>166.5</v>
      </c>
      <c r="G12" s="9">
        <v>0.21</v>
      </c>
      <c r="H12" s="11">
        <v>201.465</v>
      </c>
      <c r="I12" s="47"/>
    </row>
    <row r="13" spans="2:9" ht="15" x14ac:dyDescent="0.25">
      <c r="C13" s="3" t="s">
        <v>38</v>
      </c>
      <c r="D13" s="12">
        <v>74.37</v>
      </c>
      <c r="E13" s="9">
        <v>0.25</v>
      </c>
      <c r="F13" s="13">
        <v>55.777500000000003</v>
      </c>
      <c r="G13" s="9">
        <v>0.21</v>
      </c>
      <c r="H13" s="11">
        <v>67.490774999999999</v>
      </c>
      <c r="I13" s="47"/>
    </row>
    <row r="14" spans="2:9" ht="15" x14ac:dyDescent="0.25">
      <c r="C14" s="3" t="s">
        <v>39</v>
      </c>
      <c r="D14" s="12">
        <v>398</v>
      </c>
      <c r="E14" s="9">
        <v>0.25</v>
      </c>
      <c r="F14" s="13">
        <v>298.5</v>
      </c>
      <c r="G14" s="9">
        <v>0.21</v>
      </c>
      <c r="H14" s="11">
        <v>361.185</v>
      </c>
      <c r="I14" s="47"/>
    </row>
    <row r="15" spans="2:9" ht="15" x14ac:dyDescent="0.25">
      <c r="B15" s="6" t="s">
        <v>40</v>
      </c>
      <c r="D15" s="3"/>
      <c r="E15" s="3"/>
      <c r="F15" s="13"/>
      <c r="G15" s="3"/>
      <c r="H15" s="11"/>
      <c r="I15" s="47"/>
    </row>
    <row r="16" spans="2:9" ht="15" x14ac:dyDescent="0.25">
      <c r="C16" t="s">
        <v>41</v>
      </c>
      <c r="D16" s="3"/>
      <c r="E16" s="3"/>
      <c r="F16" s="13"/>
      <c r="G16" s="3"/>
      <c r="H16" s="11"/>
      <c r="I16" s="47"/>
    </row>
    <row r="17" spans="2:10" ht="15" x14ac:dyDescent="0.25">
      <c r="C17" s="3" t="s">
        <v>42</v>
      </c>
      <c r="D17" s="12">
        <v>86</v>
      </c>
      <c r="E17" s="9">
        <v>0.25</v>
      </c>
      <c r="F17" s="13">
        <v>64.5</v>
      </c>
      <c r="G17" s="9">
        <v>0.21</v>
      </c>
      <c r="H17" s="11">
        <v>78.045000000000002</v>
      </c>
      <c r="I17" s="47"/>
    </row>
    <row r="18" spans="2:10" ht="15" x14ac:dyDescent="0.25">
      <c r="C18" s="3" t="s">
        <v>43</v>
      </c>
      <c r="D18" s="12">
        <v>50</v>
      </c>
      <c r="E18" s="9">
        <v>0.25</v>
      </c>
      <c r="F18" s="13">
        <v>37.5</v>
      </c>
      <c r="G18" s="9">
        <v>0.21</v>
      </c>
      <c r="H18" s="11">
        <v>45.375</v>
      </c>
      <c r="I18" s="47"/>
    </row>
    <row r="19" spans="2:10" ht="15" x14ac:dyDescent="0.25">
      <c r="B19" s="6" t="s">
        <v>40</v>
      </c>
      <c r="D19" s="3"/>
      <c r="E19" s="3"/>
      <c r="F19" s="13"/>
      <c r="G19" s="3"/>
      <c r="H19" s="11"/>
    </row>
    <row r="20" spans="2:10" x14ac:dyDescent="0.35">
      <c r="C20" t="s">
        <v>44</v>
      </c>
      <c r="D20" s="3"/>
      <c r="E20" s="3"/>
      <c r="F20" s="13"/>
      <c r="G20" s="3"/>
      <c r="H20" s="11"/>
    </row>
    <row r="21" spans="2:10" x14ac:dyDescent="0.35">
      <c r="C21" s="3" t="s">
        <v>45</v>
      </c>
      <c r="D21" s="12">
        <v>153</v>
      </c>
      <c r="E21" s="9">
        <v>0.25</v>
      </c>
      <c r="F21" s="13">
        <v>114.75</v>
      </c>
      <c r="G21" s="9">
        <v>0.21</v>
      </c>
      <c r="H21" s="11">
        <v>138.8475</v>
      </c>
    </row>
    <row r="22" spans="2:10" x14ac:dyDescent="0.35">
      <c r="C22" s="3" t="s">
        <v>46</v>
      </c>
      <c r="D22" s="12">
        <v>149</v>
      </c>
      <c r="E22" s="9">
        <v>0.25</v>
      </c>
      <c r="F22" s="13">
        <v>111.75</v>
      </c>
      <c r="G22" s="9">
        <v>0.21</v>
      </c>
      <c r="H22" s="11">
        <v>135.2175</v>
      </c>
    </row>
    <row r="23" spans="2:10" x14ac:dyDescent="0.35">
      <c r="C23" s="3" t="s">
        <v>47</v>
      </c>
      <c r="D23" s="12">
        <v>328</v>
      </c>
      <c r="E23" s="9">
        <v>0.25</v>
      </c>
      <c r="F23" s="13">
        <v>246</v>
      </c>
      <c r="G23" s="9">
        <v>0.21</v>
      </c>
      <c r="H23" s="11">
        <v>297.65999999999997</v>
      </c>
    </row>
    <row r="24" spans="2:10" x14ac:dyDescent="0.35">
      <c r="B24" s="6" t="s">
        <v>48</v>
      </c>
      <c r="D24" s="3"/>
      <c r="E24" s="3"/>
      <c r="F24" s="13"/>
      <c r="G24" s="3"/>
      <c r="H24" s="11"/>
    </row>
    <row r="25" spans="2:10" x14ac:dyDescent="0.35">
      <c r="C25" t="s">
        <v>49</v>
      </c>
      <c r="D25" s="3"/>
      <c r="E25" s="3"/>
      <c r="F25" s="13"/>
      <c r="G25" s="3"/>
      <c r="H25" s="11"/>
    </row>
    <row r="26" spans="2:10" x14ac:dyDescent="0.35">
      <c r="C26" s="3" t="s">
        <v>50</v>
      </c>
      <c r="D26" s="12">
        <v>67.44</v>
      </c>
      <c r="E26" s="9">
        <v>0.25</v>
      </c>
      <c r="F26" s="13">
        <v>50.58</v>
      </c>
      <c r="G26" s="9">
        <v>0.21</v>
      </c>
      <c r="H26" s="11">
        <v>61.201799999999999</v>
      </c>
    </row>
    <row r="27" spans="2:10" x14ac:dyDescent="0.35">
      <c r="C27" s="3" t="s">
        <v>51</v>
      </c>
      <c r="D27" s="12">
        <v>149</v>
      </c>
      <c r="E27" s="9">
        <v>0.25</v>
      </c>
      <c r="F27" s="13">
        <v>111.75</v>
      </c>
      <c r="G27" s="9">
        <v>0.21</v>
      </c>
      <c r="H27" s="11">
        <v>135.2175</v>
      </c>
    </row>
    <row r="28" spans="2:10" x14ac:dyDescent="0.35">
      <c r="C28" s="3" t="s">
        <v>52</v>
      </c>
      <c r="D28" s="12">
        <v>118.98</v>
      </c>
      <c r="E28" s="9">
        <v>0.25</v>
      </c>
      <c r="F28" s="13">
        <v>89.234999999999999</v>
      </c>
      <c r="G28" s="9">
        <v>0.21</v>
      </c>
      <c r="H28" s="12">
        <v>107.98</v>
      </c>
      <c r="J28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workbookViewId="0">
      <selection activeCell="B21" sqref="B21"/>
    </sheetView>
  </sheetViews>
  <sheetFormatPr defaultRowHeight="14.5" x14ac:dyDescent="0.35"/>
  <cols>
    <col min="2" max="2" width="74.26953125" bestFit="1" customWidth="1"/>
  </cols>
  <sheetData>
    <row r="2" spans="1:13" ht="15.75" x14ac:dyDescent="0.25">
      <c r="A2" s="83" t="s">
        <v>53</v>
      </c>
      <c r="B2" s="83"/>
      <c r="C2" s="83"/>
      <c r="D2" s="83"/>
      <c r="E2" s="83"/>
      <c r="F2" s="83"/>
    </row>
    <row r="3" spans="1:13" ht="16.5" thickBot="1" x14ac:dyDescent="0.3">
      <c r="A3" s="82" t="s">
        <v>54</v>
      </c>
      <c r="B3" s="82"/>
      <c r="C3" s="14"/>
      <c r="D3" s="14"/>
      <c r="E3" s="14"/>
      <c r="F3" s="14"/>
    </row>
    <row r="4" spans="1:13" ht="15.75" thickBot="1" x14ac:dyDescent="0.3">
      <c r="B4" s="15" t="s">
        <v>55</v>
      </c>
      <c r="C4" s="3"/>
      <c r="D4" s="40">
        <v>2016</v>
      </c>
      <c r="E4" s="40">
        <v>2017</v>
      </c>
      <c r="F4" s="38"/>
      <c r="G4" s="40">
        <v>2017</v>
      </c>
      <c r="I4" s="40">
        <v>2018</v>
      </c>
      <c r="J4" s="38"/>
      <c r="K4" s="40">
        <v>2018</v>
      </c>
    </row>
    <row r="5" spans="1:13" ht="15.75" thickTop="1" x14ac:dyDescent="0.25">
      <c r="A5" s="16" t="s">
        <v>56</v>
      </c>
      <c r="B5" s="17" t="s">
        <v>57</v>
      </c>
      <c r="C5" s="18" t="s">
        <v>58</v>
      </c>
      <c r="D5" s="18" t="s">
        <v>59</v>
      </c>
      <c r="E5" s="18" t="s">
        <v>59</v>
      </c>
      <c r="F5" s="19" t="s">
        <v>4</v>
      </c>
      <c r="G5" s="19" t="s">
        <v>60</v>
      </c>
      <c r="I5" s="41" t="s">
        <v>59</v>
      </c>
      <c r="J5" s="42" t="s">
        <v>4</v>
      </c>
      <c r="K5" s="42" t="s">
        <v>60</v>
      </c>
    </row>
    <row r="6" spans="1:13" ht="15" x14ac:dyDescent="0.25">
      <c r="A6" s="20" t="s">
        <v>61</v>
      </c>
      <c r="B6" s="21" t="s">
        <v>62</v>
      </c>
      <c r="C6" s="22">
        <v>5</v>
      </c>
      <c r="D6" s="5">
        <v>5.03</v>
      </c>
      <c r="E6" s="23">
        <v>5.08</v>
      </c>
      <c r="F6" s="24">
        <v>0.06</v>
      </c>
      <c r="G6" s="5">
        <v>5.38</v>
      </c>
      <c r="I6" s="5">
        <v>5.15</v>
      </c>
      <c r="J6" s="9">
        <v>0.06</v>
      </c>
      <c r="K6" s="5">
        <v>5.46</v>
      </c>
    </row>
    <row r="7" spans="1:13" ht="15" x14ac:dyDescent="0.25">
      <c r="A7" s="20" t="s">
        <v>63</v>
      </c>
      <c r="B7" s="25" t="s">
        <v>64</v>
      </c>
      <c r="C7" s="22">
        <v>10</v>
      </c>
      <c r="D7" s="5">
        <v>10.06</v>
      </c>
      <c r="E7" s="26">
        <v>10.16</v>
      </c>
      <c r="F7" s="24">
        <v>0.06</v>
      </c>
      <c r="G7" s="5">
        <v>10.77</v>
      </c>
      <c r="I7" s="5">
        <v>10.3</v>
      </c>
      <c r="J7" s="9">
        <v>0.06</v>
      </c>
      <c r="K7" s="5">
        <v>10.92</v>
      </c>
    </row>
    <row r="8" spans="1:13" ht="15" x14ac:dyDescent="0.25">
      <c r="A8" s="20" t="s">
        <v>65</v>
      </c>
      <c r="B8" s="21" t="s">
        <v>66</v>
      </c>
      <c r="C8" s="22">
        <v>16.75</v>
      </c>
      <c r="D8" s="5">
        <v>16.850000000000001</v>
      </c>
      <c r="E8" s="26">
        <v>17.02</v>
      </c>
      <c r="F8" s="24">
        <v>0.06</v>
      </c>
      <c r="G8" s="5">
        <v>18.04</v>
      </c>
      <c r="I8" s="5">
        <v>17.260000000000002</v>
      </c>
      <c r="J8" s="9">
        <v>0.06</v>
      </c>
      <c r="K8" s="5">
        <v>18.3</v>
      </c>
    </row>
    <row r="9" spans="1:13" ht="15" x14ac:dyDescent="0.25">
      <c r="A9" s="20" t="s">
        <v>67</v>
      </c>
      <c r="B9" s="21" t="s">
        <v>68</v>
      </c>
      <c r="C9" s="22">
        <v>16.75</v>
      </c>
      <c r="D9" s="5">
        <v>16.850000000000001</v>
      </c>
      <c r="E9" s="26">
        <v>17.02</v>
      </c>
      <c r="F9" s="24">
        <v>0.06</v>
      </c>
      <c r="G9" s="5">
        <v>18.04</v>
      </c>
      <c r="I9" s="5">
        <v>17.260000000000002</v>
      </c>
      <c r="J9" s="9">
        <v>0.06</v>
      </c>
      <c r="K9" s="5">
        <v>18.3</v>
      </c>
    </row>
    <row r="10" spans="1:13" ht="15" x14ac:dyDescent="0.25">
      <c r="A10" s="20" t="s">
        <v>69</v>
      </c>
      <c r="B10" s="21" t="s">
        <v>70</v>
      </c>
      <c r="C10" s="22">
        <v>16.75</v>
      </c>
      <c r="D10" s="5">
        <v>16.850000000000001</v>
      </c>
      <c r="E10" s="26">
        <v>17.02</v>
      </c>
      <c r="F10" s="24">
        <v>0.06</v>
      </c>
      <c r="G10" s="5">
        <v>18.04</v>
      </c>
      <c r="I10" s="5">
        <v>17.260000000000002</v>
      </c>
      <c r="J10" s="9">
        <v>0.06</v>
      </c>
      <c r="K10" s="5">
        <v>18.3</v>
      </c>
    </row>
    <row r="11" spans="1:13" ht="15" x14ac:dyDescent="0.25">
      <c r="A11" s="20" t="s">
        <v>71</v>
      </c>
      <c r="B11" s="21" t="s">
        <v>72</v>
      </c>
      <c r="C11" s="22">
        <v>16.75</v>
      </c>
      <c r="D11" s="5">
        <v>16.850000000000001</v>
      </c>
      <c r="E11" s="26">
        <v>17.02</v>
      </c>
      <c r="F11" s="24">
        <v>0.06</v>
      </c>
      <c r="G11" s="5">
        <v>18.04</v>
      </c>
      <c r="I11" s="5">
        <v>17.260000000000002</v>
      </c>
      <c r="J11" s="9">
        <v>0.06</v>
      </c>
      <c r="K11" s="5">
        <v>18.3</v>
      </c>
    </row>
    <row r="12" spans="1:13" ht="15" x14ac:dyDescent="0.25">
      <c r="A12" s="20" t="s">
        <v>73</v>
      </c>
      <c r="B12" s="21" t="s">
        <v>74</v>
      </c>
      <c r="C12" s="22">
        <v>16.75</v>
      </c>
      <c r="D12" s="5">
        <v>16.850000000000001</v>
      </c>
      <c r="E12" s="26">
        <v>17.02</v>
      </c>
      <c r="F12" s="24">
        <v>0.06</v>
      </c>
      <c r="G12" s="5">
        <v>18.04</v>
      </c>
      <c r="I12" s="5">
        <v>17.260000000000002</v>
      </c>
      <c r="J12" s="9">
        <v>0.06</v>
      </c>
      <c r="K12" s="5">
        <v>18.3</v>
      </c>
    </row>
    <row r="13" spans="1:13" ht="15" x14ac:dyDescent="0.25">
      <c r="A13" s="20" t="s">
        <v>75</v>
      </c>
      <c r="B13" s="21" t="s">
        <v>76</v>
      </c>
      <c r="C13" s="22">
        <v>16.75</v>
      </c>
      <c r="D13" s="5">
        <v>16.850000000000001</v>
      </c>
      <c r="E13" s="26">
        <v>17.02</v>
      </c>
      <c r="F13" s="24">
        <v>0.06</v>
      </c>
      <c r="G13" s="5">
        <v>18.04</v>
      </c>
      <c r="I13" s="5">
        <v>17.260000000000002</v>
      </c>
      <c r="J13" s="9">
        <v>0.06</v>
      </c>
      <c r="K13" s="5">
        <v>18.3</v>
      </c>
    </row>
    <row r="14" spans="1:13" ht="15" x14ac:dyDescent="0.25">
      <c r="A14" s="20" t="s">
        <v>77</v>
      </c>
      <c r="B14" s="21" t="s">
        <v>78</v>
      </c>
      <c r="C14" s="22">
        <v>48.5</v>
      </c>
      <c r="D14" s="5">
        <v>48.79</v>
      </c>
      <c r="E14" s="26">
        <v>49.28</v>
      </c>
      <c r="F14" s="24">
        <v>0.06</v>
      </c>
      <c r="G14" s="5">
        <v>52.24</v>
      </c>
      <c r="I14" s="5">
        <v>49.97</v>
      </c>
      <c r="J14" s="9">
        <v>0.06</v>
      </c>
      <c r="K14" s="5">
        <v>52.97</v>
      </c>
    </row>
    <row r="15" spans="1:13" ht="15" x14ac:dyDescent="0.25">
      <c r="A15" s="20" t="s">
        <v>79</v>
      </c>
      <c r="B15" s="21" t="s">
        <v>80</v>
      </c>
      <c r="C15" s="22">
        <v>48.5</v>
      </c>
      <c r="D15" s="5">
        <v>48.79</v>
      </c>
      <c r="E15" s="26">
        <v>49.28</v>
      </c>
      <c r="F15" s="24">
        <v>0.06</v>
      </c>
      <c r="G15" s="5">
        <v>52.24</v>
      </c>
      <c r="I15" s="5">
        <v>49.97</v>
      </c>
      <c r="J15" s="9">
        <v>0.06</v>
      </c>
      <c r="K15" s="5">
        <v>52.97</v>
      </c>
      <c r="M15" s="47"/>
    </row>
    <row r="16" spans="1:13" ht="15" x14ac:dyDescent="0.25">
      <c r="A16" s="20" t="s">
        <v>81</v>
      </c>
      <c r="B16" s="21" t="s">
        <v>82</v>
      </c>
      <c r="C16" s="22">
        <v>48.5</v>
      </c>
      <c r="D16" s="5">
        <v>48.79</v>
      </c>
      <c r="E16" s="26">
        <v>49.28</v>
      </c>
      <c r="F16" s="24">
        <v>0.06</v>
      </c>
      <c r="G16" s="5">
        <v>52.24</v>
      </c>
      <c r="I16" s="5">
        <v>49.97</v>
      </c>
      <c r="J16" s="9">
        <v>0.06</v>
      </c>
      <c r="K16" s="5">
        <v>52.97</v>
      </c>
    </row>
    <row r="17" spans="1:11" ht="36" x14ac:dyDescent="0.25">
      <c r="A17" s="27"/>
      <c r="B17" s="28" t="s">
        <v>83</v>
      </c>
      <c r="C17" s="29"/>
      <c r="D17" s="29"/>
      <c r="E17" s="29"/>
      <c r="F17" s="30"/>
      <c r="G17" s="30"/>
      <c r="I17" s="43"/>
      <c r="J17" s="44"/>
      <c r="K17" s="45"/>
    </row>
    <row r="18" spans="1:11" ht="15" x14ac:dyDescent="0.25">
      <c r="A18" s="20" t="s">
        <v>84</v>
      </c>
      <c r="B18" s="21" t="s">
        <v>85</v>
      </c>
      <c r="C18" s="22">
        <v>32.5</v>
      </c>
      <c r="D18" s="5">
        <v>32.700000000000003</v>
      </c>
      <c r="E18" s="23">
        <v>33.03</v>
      </c>
      <c r="F18" s="24">
        <v>0.06</v>
      </c>
      <c r="G18" s="5">
        <v>35.01</v>
      </c>
      <c r="I18" s="5">
        <v>33.49</v>
      </c>
      <c r="J18" s="9">
        <v>0.06</v>
      </c>
      <c r="K18" s="5">
        <v>35.5</v>
      </c>
    </row>
    <row r="19" spans="1:11" ht="15" x14ac:dyDescent="0.25">
      <c r="A19" s="20" t="s">
        <v>86</v>
      </c>
      <c r="B19" s="31" t="s">
        <v>87</v>
      </c>
      <c r="C19" s="22">
        <v>40</v>
      </c>
      <c r="D19" s="5">
        <v>40.24</v>
      </c>
      <c r="E19" s="23">
        <v>40.64</v>
      </c>
      <c r="F19" s="24">
        <v>0.06</v>
      </c>
      <c r="G19" s="5">
        <v>43.08</v>
      </c>
      <c r="I19" s="5">
        <v>41.21</v>
      </c>
      <c r="J19" s="9">
        <v>0.06</v>
      </c>
      <c r="K19" s="5">
        <v>43.68</v>
      </c>
    </row>
    <row r="20" spans="1:11" ht="15" x14ac:dyDescent="0.25">
      <c r="A20" s="20" t="s">
        <v>88</v>
      </c>
      <c r="B20" s="21" t="s">
        <v>89</v>
      </c>
      <c r="C20" s="22">
        <v>25</v>
      </c>
      <c r="D20" s="5">
        <v>25.15</v>
      </c>
      <c r="E20" s="23">
        <v>25.4</v>
      </c>
      <c r="F20" s="24">
        <v>0.06</v>
      </c>
      <c r="G20" s="5">
        <v>26.92</v>
      </c>
      <c r="I20" s="5">
        <v>25.76</v>
      </c>
      <c r="J20" s="9">
        <v>0.06</v>
      </c>
      <c r="K20" s="5">
        <v>27.31</v>
      </c>
    </row>
    <row r="21" spans="1:11" x14ac:dyDescent="0.35">
      <c r="A21" s="20" t="s">
        <v>90</v>
      </c>
      <c r="B21" s="21" t="s">
        <v>91</v>
      </c>
      <c r="C21" s="22">
        <v>25</v>
      </c>
      <c r="D21" s="5">
        <v>25.15</v>
      </c>
      <c r="E21" s="23">
        <v>25.4</v>
      </c>
      <c r="F21" s="24">
        <v>0.06</v>
      </c>
      <c r="G21" s="5">
        <v>26.92</v>
      </c>
      <c r="I21" s="5">
        <v>25.76</v>
      </c>
      <c r="J21" s="9">
        <v>0.06</v>
      </c>
      <c r="K21" s="5">
        <v>27.31</v>
      </c>
    </row>
    <row r="22" spans="1:11" x14ac:dyDescent="0.35">
      <c r="A22" s="20" t="s">
        <v>92</v>
      </c>
      <c r="B22" s="25" t="s">
        <v>93</v>
      </c>
      <c r="C22" s="22">
        <v>25</v>
      </c>
      <c r="D22" s="5">
        <v>25.15</v>
      </c>
      <c r="E22" s="23">
        <v>25.4</v>
      </c>
      <c r="F22" s="24">
        <v>0.06</v>
      </c>
      <c r="G22" s="5">
        <v>26.92</v>
      </c>
      <c r="I22" s="5">
        <v>25.76</v>
      </c>
      <c r="J22" s="9">
        <v>0.06</v>
      </c>
      <c r="K22" s="5">
        <v>27.31</v>
      </c>
    </row>
    <row r="23" spans="1:11" x14ac:dyDescent="0.35">
      <c r="A23" s="20" t="s">
        <v>94</v>
      </c>
      <c r="B23" s="21" t="s">
        <v>95</v>
      </c>
      <c r="C23" s="22">
        <v>32.5</v>
      </c>
      <c r="D23" s="5">
        <v>32.700000000000003</v>
      </c>
      <c r="E23" s="23">
        <v>33.03</v>
      </c>
      <c r="F23" s="24">
        <v>0.06</v>
      </c>
      <c r="G23" s="5">
        <v>35.01</v>
      </c>
      <c r="I23" s="5">
        <v>33.49</v>
      </c>
      <c r="J23" s="9">
        <v>0.06</v>
      </c>
      <c r="K23" s="5">
        <v>35.5</v>
      </c>
    </row>
    <row r="24" spans="1:11" x14ac:dyDescent="0.35">
      <c r="A24" s="20" t="s">
        <v>96</v>
      </c>
      <c r="B24" s="21" t="s">
        <v>97</v>
      </c>
      <c r="C24" s="22">
        <v>16.75</v>
      </c>
      <c r="D24" s="5">
        <v>16.850000000000001</v>
      </c>
      <c r="E24" s="23">
        <v>17.02</v>
      </c>
      <c r="F24" s="24">
        <v>0.06</v>
      </c>
      <c r="G24" s="5">
        <v>18.04</v>
      </c>
      <c r="I24" s="5">
        <v>17.260000000000002</v>
      </c>
      <c r="J24" s="9">
        <v>0.06</v>
      </c>
      <c r="K24" s="5">
        <v>18.3</v>
      </c>
    </row>
    <row r="25" spans="1:11" x14ac:dyDescent="0.35">
      <c r="A25" s="20" t="s">
        <v>98</v>
      </c>
      <c r="B25" s="21" t="s">
        <v>99</v>
      </c>
      <c r="C25" s="22">
        <v>25</v>
      </c>
      <c r="D25" s="5">
        <v>25.15</v>
      </c>
      <c r="E25" s="23">
        <v>25.4</v>
      </c>
      <c r="F25" s="24">
        <v>0.06</v>
      </c>
      <c r="G25" s="5">
        <v>26.92</v>
      </c>
      <c r="I25" s="5">
        <v>25.76</v>
      </c>
      <c r="J25" s="9">
        <v>0.06</v>
      </c>
      <c r="K25" s="5">
        <v>27.31</v>
      </c>
    </row>
    <row r="26" spans="1:11" x14ac:dyDescent="0.35">
      <c r="A26" s="20" t="s">
        <v>100</v>
      </c>
      <c r="B26" s="21" t="s">
        <v>101</v>
      </c>
      <c r="C26" s="22">
        <v>16.75</v>
      </c>
      <c r="D26" s="5">
        <v>16.850000000000001</v>
      </c>
      <c r="E26" s="23">
        <v>17.02</v>
      </c>
      <c r="F26" s="24">
        <v>0.06</v>
      </c>
      <c r="G26" s="5">
        <v>18.04</v>
      </c>
      <c r="I26" s="5">
        <v>17.260000000000002</v>
      </c>
      <c r="J26" s="9">
        <v>0.06</v>
      </c>
      <c r="K26" s="5">
        <v>18.3</v>
      </c>
    </row>
    <row r="27" spans="1:11" x14ac:dyDescent="0.35">
      <c r="A27" s="20" t="s">
        <v>102</v>
      </c>
      <c r="B27" s="21" t="s">
        <v>103</v>
      </c>
      <c r="C27" s="22">
        <v>25</v>
      </c>
      <c r="D27" s="5">
        <v>25.15</v>
      </c>
      <c r="E27" s="23">
        <v>25.4</v>
      </c>
      <c r="F27" s="24">
        <v>0.06</v>
      </c>
      <c r="G27" s="5">
        <v>26.92</v>
      </c>
      <c r="I27" s="5">
        <v>25.76</v>
      </c>
      <c r="J27" s="9">
        <v>0.06</v>
      </c>
      <c r="K27" s="5">
        <v>27.31</v>
      </c>
    </row>
    <row r="28" spans="1:11" x14ac:dyDescent="0.35">
      <c r="A28" s="32" t="s">
        <v>104</v>
      </c>
      <c r="B28" s="21" t="s">
        <v>179</v>
      </c>
      <c r="C28" s="33">
        <v>16.75</v>
      </c>
      <c r="D28" s="34">
        <v>16.850000000000001</v>
      </c>
      <c r="E28" s="35">
        <v>17.02</v>
      </c>
      <c r="F28" s="36">
        <v>0.06</v>
      </c>
      <c r="G28" s="34">
        <v>18.04</v>
      </c>
      <c r="H28" s="46"/>
      <c r="I28" s="5">
        <v>17.260000000000002</v>
      </c>
      <c r="J28" s="9">
        <v>0.06</v>
      </c>
      <c r="K28" s="5">
        <v>18.3</v>
      </c>
    </row>
    <row r="29" spans="1:11" x14ac:dyDescent="0.35">
      <c r="A29" s="32" t="s">
        <v>106</v>
      </c>
      <c r="B29" s="37" t="s">
        <v>107</v>
      </c>
      <c r="C29" s="33">
        <v>16.75</v>
      </c>
      <c r="D29" s="34">
        <v>16.850000000000001</v>
      </c>
      <c r="E29" s="35">
        <v>17.02</v>
      </c>
      <c r="F29" s="36">
        <v>0.21</v>
      </c>
      <c r="G29" s="34">
        <v>20.594199999999997</v>
      </c>
      <c r="H29" s="46"/>
      <c r="I29" s="5">
        <v>17.260000000000002</v>
      </c>
      <c r="J29" s="9">
        <v>0.21</v>
      </c>
      <c r="K29" s="5">
        <v>20.884600000000002</v>
      </c>
    </row>
    <row r="30" spans="1:11" x14ac:dyDescent="0.35">
      <c r="A30" s="20" t="s">
        <v>108</v>
      </c>
      <c r="B30" s="21" t="s">
        <v>105</v>
      </c>
      <c r="C30" s="22">
        <v>16.75</v>
      </c>
      <c r="D30" s="5">
        <v>16.850000000000001</v>
      </c>
      <c r="E30" s="23">
        <v>17.02</v>
      </c>
      <c r="F30" s="24">
        <v>0.06</v>
      </c>
      <c r="G30" s="5">
        <v>18.04</v>
      </c>
      <c r="I30" s="5">
        <v>17.260000000000002</v>
      </c>
      <c r="J30" s="9">
        <v>0.06</v>
      </c>
      <c r="K30" s="5">
        <v>18.3</v>
      </c>
    </row>
    <row r="31" spans="1:11" x14ac:dyDescent="0.35">
      <c r="A31" s="20" t="s">
        <v>109</v>
      </c>
      <c r="B31" s="21" t="s">
        <v>110</v>
      </c>
      <c r="C31" s="22">
        <v>16.75</v>
      </c>
      <c r="D31" s="5">
        <v>16.850000000000001</v>
      </c>
      <c r="E31" s="23">
        <v>17.02</v>
      </c>
      <c r="F31" s="24">
        <v>0.21</v>
      </c>
      <c r="G31" s="5">
        <v>20.59</v>
      </c>
      <c r="I31" s="5">
        <v>17.260000000000002</v>
      </c>
      <c r="J31" s="9">
        <v>0.21</v>
      </c>
      <c r="K31" s="5">
        <f>I31*1.21</f>
        <v>20.884600000000002</v>
      </c>
    </row>
    <row r="32" spans="1:11" x14ac:dyDescent="0.35">
      <c r="A32" s="20" t="s">
        <v>111</v>
      </c>
      <c r="B32" s="21" t="s">
        <v>112</v>
      </c>
      <c r="C32" s="22">
        <v>16.75</v>
      </c>
      <c r="D32" s="5">
        <v>16.850000000000001</v>
      </c>
      <c r="E32" s="23">
        <v>17.02</v>
      </c>
      <c r="F32" s="24">
        <v>0.06</v>
      </c>
      <c r="G32" s="5">
        <v>18.04</v>
      </c>
      <c r="I32" s="5">
        <v>17.260000000000002</v>
      </c>
      <c r="J32" s="9">
        <v>0.06</v>
      </c>
      <c r="K32" s="5">
        <v>18.3</v>
      </c>
    </row>
    <row r="33" spans="1:11" x14ac:dyDescent="0.35">
      <c r="A33" s="20" t="s">
        <v>113</v>
      </c>
      <c r="B33" s="21" t="s">
        <v>114</v>
      </c>
      <c r="C33" s="22">
        <v>25</v>
      </c>
      <c r="D33" s="5">
        <v>25.15</v>
      </c>
      <c r="E33" s="23">
        <v>25.4</v>
      </c>
      <c r="F33" s="24">
        <v>0.06</v>
      </c>
      <c r="G33" s="5">
        <v>26.92</v>
      </c>
      <c r="I33" s="5">
        <v>25.76</v>
      </c>
      <c r="J33" s="9">
        <v>0.06</v>
      </c>
      <c r="K33" s="5">
        <v>27.31</v>
      </c>
    </row>
    <row r="34" spans="1:11" x14ac:dyDescent="0.35">
      <c r="A34" s="20" t="s">
        <v>115</v>
      </c>
      <c r="B34" s="21" t="s">
        <v>116</v>
      </c>
      <c r="C34" s="22">
        <v>10</v>
      </c>
      <c r="D34" s="5">
        <v>10.06</v>
      </c>
      <c r="E34" s="23">
        <v>10.16</v>
      </c>
      <c r="F34" s="24">
        <v>0.21</v>
      </c>
      <c r="G34" s="5">
        <v>12.2936</v>
      </c>
      <c r="I34" s="5">
        <v>10.3</v>
      </c>
      <c r="J34" s="9">
        <v>0.21</v>
      </c>
      <c r="K34" s="5">
        <v>12.463000000000001</v>
      </c>
    </row>
    <row r="35" spans="1:11" x14ac:dyDescent="0.35">
      <c r="A35" s="20" t="s">
        <v>117</v>
      </c>
      <c r="B35" s="21" t="s">
        <v>118</v>
      </c>
      <c r="C35" s="22">
        <v>10</v>
      </c>
      <c r="D35" s="5">
        <v>10.06</v>
      </c>
      <c r="E35" s="23">
        <v>10.16</v>
      </c>
      <c r="F35" s="24">
        <v>0.21</v>
      </c>
      <c r="G35" s="5">
        <v>12.29</v>
      </c>
      <c r="I35" s="5">
        <v>10.3</v>
      </c>
      <c r="J35" s="9">
        <v>0.21</v>
      </c>
      <c r="K35" s="5">
        <v>12.463000000000001</v>
      </c>
    </row>
    <row r="36" spans="1:11" x14ac:dyDescent="0.35">
      <c r="A36" s="20" t="s">
        <v>119</v>
      </c>
      <c r="B36" s="25" t="s">
        <v>120</v>
      </c>
      <c r="C36" s="22">
        <v>16.75</v>
      </c>
      <c r="D36" s="5">
        <v>16.850000000000001</v>
      </c>
      <c r="E36" s="23">
        <v>17.02</v>
      </c>
      <c r="F36" s="24">
        <v>0.21</v>
      </c>
      <c r="G36" s="5">
        <v>20.59</v>
      </c>
      <c r="I36" s="5">
        <v>17.260000000000002</v>
      </c>
      <c r="J36" s="9">
        <v>0.21</v>
      </c>
      <c r="K36" s="5">
        <v>20.884600000000002</v>
      </c>
    </row>
    <row r="37" spans="1:11" x14ac:dyDescent="0.35">
      <c r="A37" s="27"/>
      <c r="B37" s="28" t="s">
        <v>121</v>
      </c>
      <c r="C37" s="29"/>
      <c r="D37" s="29"/>
      <c r="E37" s="29"/>
      <c r="F37" s="30"/>
      <c r="G37" s="30"/>
      <c r="I37" s="43"/>
      <c r="J37" s="44"/>
      <c r="K37" s="45"/>
    </row>
    <row r="38" spans="1:11" x14ac:dyDescent="0.35">
      <c r="A38" s="20" t="s">
        <v>122</v>
      </c>
      <c r="B38" s="21" t="s">
        <v>123</v>
      </c>
      <c r="C38" s="22">
        <v>32.5</v>
      </c>
      <c r="D38" s="5">
        <v>32.700000000000003</v>
      </c>
      <c r="E38" s="5">
        <v>33.03</v>
      </c>
      <c r="F38" s="24">
        <v>0.21</v>
      </c>
      <c r="G38" s="5">
        <v>39.966299999999997</v>
      </c>
      <c r="I38" s="5">
        <v>33.49</v>
      </c>
      <c r="J38" s="9">
        <v>0.21</v>
      </c>
      <c r="K38" s="5">
        <v>40.5229</v>
      </c>
    </row>
    <row r="39" spans="1:11" x14ac:dyDescent="0.35">
      <c r="A39" s="20" t="s">
        <v>124</v>
      </c>
      <c r="B39" s="21" t="s">
        <v>125</v>
      </c>
      <c r="C39" s="22">
        <v>32.5</v>
      </c>
      <c r="D39" s="5">
        <v>32.700000000000003</v>
      </c>
      <c r="E39" s="5">
        <v>33.03</v>
      </c>
      <c r="F39" s="24">
        <v>0.21</v>
      </c>
      <c r="G39" s="5">
        <v>39.966299999999997</v>
      </c>
      <c r="I39" s="5">
        <v>33.49</v>
      </c>
      <c r="J39" s="9">
        <v>0.21</v>
      </c>
      <c r="K39" s="5">
        <v>40.5229</v>
      </c>
    </row>
    <row r="40" spans="1:11" x14ac:dyDescent="0.35">
      <c r="A40" s="20" t="s">
        <v>126</v>
      </c>
      <c r="B40" s="21" t="s">
        <v>127</v>
      </c>
      <c r="C40" s="22">
        <v>2.5</v>
      </c>
      <c r="D40" s="5">
        <v>2.52</v>
      </c>
      <c r="E40" s="5">
        <v>2.5499999999999998</v>
      </c>
      <c r="F40" s="24">
        <v>0.21</v>
      </c>
      <c r="G40" s="5">
        <v>3.0854999999999997</v>
      </c>
      <c r="I40" s="5">
        <v>2.59</v>
      </c>
      <c r="J40" s="9">
        <v>0.21</v>
      </c>
      <c r="K40" s="5">
        <v>3.1338999999999997</v>
      </c>
    </row>
    <row r="41" spans="1:11" x14ac:dyDescent="0.35">
      <c r="A41" s="20" t="s">
        <v>128</v>
      </c>
      <c r="B41" s="21" t="s">
        <v>129</v>
      </c>
      <c r="C41" s="22">
        <v>2.5</v>
      </c>
      <c r="D41" s="5">
        <v>2.52</v>
      </c>
      <c r="E41" s="5">
        <v>2.5499999999999998</v>
      </c>
      <c r="F41" s="24">
        <v>0.21</v>
      </c>
      <c r="G41" s="5">
        <v>3.0854999999999997</v>
      </c>
      <c r="I41" s="5">
        <v>2.59</v>
      </c>
      <c r="J41" s="9">
        <v>0.21</v>
      </c>
      <c r="K41" s="5">
        <v>3.1338999999999997</v>
      </c>
    </row>
    <row r="42" spans="1:11" x14ac:dyDescent="0.35">
      <c r="A42" s="20" t="s">
        <v>130</v>
      </c>
      <c r="B42" s="21" t="s">
        <v>131</v>
      </c>
      <c r="C42" s="22">
        <v>5</v>
      </c>
      <c r="D42" s="5">
        <v>5.03</v>
      </c>
      <c r="E42" s="5">
        <v>5.08</v>
      </c>
      <c r="F42" s="24">
        <v>0.06</v>
      </c>
      <c r="G42" s="5">
        <v>5.38</v>
      </c>
      <c r="I42" s="5">
        <v>5.15</v>
      </c>
      <c r="J42" s="9">
        <v>0.06</v>
      </c>
      <c r="K42" s="5">
        <v>5.46</v>
      </c>
    </row>
    <row r="43" spans="1:11" x14ac:dyDescent="0.35">
      <c r="A43" s="20" t="s">
        <v>132</v>
      </c>
      <c r="B43" s="21" t="s">
        <v>133</v>
      </c>
      <c r="C43" s="22">
        <v>16.75</v>
      </c>
      <c r="D43" s="5">
        <v>16.850000000000001</v>
      </c>
      <c r="E43" s="5">
        <v>17.02</v>
      </c>
      <c r="F43" s="24">
        <v>0.06</v>
      </c>
      <c r="G43" s="5">
        <v>18.04</v>
      </c>
      <c r="I43" s="5">
        <v>17.260000000000002</v>
      </c>
      <c r="J43" s="9">
        <v>0.06</v>
      </c>
      <c r="K43" s="5">
        <v>18.3</v>
      </c>
    </row>
    <row r="44" spans="1:11" x14ac:dyDescent="0.35">
      <c r="A44" s="20" t="s">
        <v>134</v>
      </c>
      <c r="B44" s="25" t="s">
        <v>135</v>
      </c>
      <c r="C44" s="22">
        <v>16.75</v>
      </c>
      <c r="D44" s="5">
        <v>16.850000000000001</v>
      </c>
      <c r="E44" s="5">
        <v>17.02</v>
      </c>
      <c r="F44" s="24">
        <v>0.06</v>
      </c>
      <c r="G44" s="5">
        <v>18.04</v>
      </c>
      <c r="I44" s="5">
        <v>17.260000000000002</v>
      </c>
      <c r="J44" s="9">
        <v>0.06</v>
      </c>
      <c r="K44" s="5">
        <v>18.3</v>
      </c>
    </row>
    <row r="45" spans="1:11" x14ac:dyDescent="0.35">
      <c r="A45" s="20" t="s">
        <v>136</v>
      </c>
      <c r="B45" s="21" t="s">
        <v>137</v>
      </c>
      <c r="C45" s="22">
        <v>10</v>
      </c>
      <c r="D45" s="5">
        <v>10.06</v>
      </c>
      <c r="E45" s="5">
        <v>10.16</v>
      </c>
      <c r="F45" s="24">
        <v>0.21</v>
      </c>
      <c r="G45" s="5">
        <v>12.29</v>
      </c>
      <c r="I45" s="5">
        <v>10.3</v>
      </c>
      <c r="J45" s="9">
        <v>0.21</v>
      </c>
      <c r="K45" s="5">
        <v>12.463000000000001</v>
      </c>
    </row>
    <row r="46" spans="1:11" x14ac:dyDescent="0.35">
      <c r="A46" s="38" t="s">
        <v>138</v>
      </c>
      <c r="B46" s="3" t="s">
        <v>139</v>
      </c>
      <c r="C46" s="39">
        <v>16.75</v>
      </c>
      <c r="D46" s="5">
        <v>16.850000000000001</v>
      </c>
      <c r="E46" s="5">
        <v>17.02</v>
      </c>
      <c r="F46" s="24">
        <v>0.21</v>
      </c>
      <c r="G46" s="5">
        <v>20.59</v>
      </c>
      <c r="I46" s="5">
        <v>17.260000000000002</v>
      </c>
      <c r="J46" s="9">
        <v>0.21</v>
      </c>
      <c r="K46" s="5">
        <v>20.884600000000002</v>
      </c>
    </row>
  </sheetData>
  <mergeCells count="2">
    <mergeCell ref="A2:F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Huur per categorie</vt:lpstr>
      <vt:lpstr>Huur per subcategorie</vt:lpstr>
      <vt:lpstr>Eenvoudige DT</vt:lpstr>
      <vt:lpstr>Onderhoudstarief koop</vt:lpstr>
    </vt:vector>
  </TitlesOfParts>
  <Company>Medux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de Roo</dc:creator>
  <cp:lastModifiedBy>Wilma Hoenselaar</cp:lastModifiedBy>
  <dcterms:created xsi:type="dcterms:W3CDTF">2018-04-12T10:09:17Z</dcterms:created>
  <dcterms:modified xsi:type="dcterms:W3CDTF">2018-07-20T07:28:17Z</dcterms:modified>
</cp:coreProperties>
</file>